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sorg.sharepoint.com/sites/StandardsPK/Shared Documents/General/Meetings-Semiannual/Nov-2025/NCSCC/"/>
    </mc:Choice>
  </mc:AlternateContent>
  <xr:revisionPtr revIDLastSave="388" documentId="8_{EDCF08E2-3EF3-4E76-8C0C-44D4247E2221}" xr6:coauthVersionLast="47" xr6:coauthVersionMax="47" xr10:uidLastSave="{26744D3D-A1BF-45FD-98C1-A4A42F22FF89}"/>
  <bookViews>
    <workbookView xWindow="1965" yWindow="480" windowWidth="14955" windowHeight="14010" xr2:uid="{00000000-000D-0000-FFFF-FFFF00000000}"/>
  </bookViews>
  <sheets>
    <sheet name="Retail" sheetId="1" r:id="rId1"/>
  </sheets>
  <definedNames>
    <definedName name="_xlnm._FilterDatabase" localSheetId="0" hidden="1">Retail!$A$2:$C$2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41" i="1" l="1"/>
  <c r="D17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3" i="1"/>
  <c r="D30" i="1"/>
  <c r="D28" i="1"/>
  <c r="D36" i="1"/>
  <c r="D32" i="1"/>
  <c r="D25" i="1"/>
  <c r="D34" i="1"/>
  <c r="D33" i="1"/>
  <c r="D29" i="1"/>
  <c r="D21" i="1"/>
  <c r="D20" i="1"/>
  <c r="D22" i="1"/>
  <c r="D24" i="1"/>
  <c r="D26" i="1"/>
  <c r="D27" i="1"/>
  <c r="D31" i="1"/>
  <c r="D35" i="1"/>
  <c r="D37" i="1"/>
  <c r="D38" i="1"/>
  <c r="D39" i="1"/>
  <c r="D19" i="1"/>
  <c r="D59" i="1" l="1"/>
</calcChain>
</file>

<file path=xl/sharedStrings.xml><?xml version="1.0" encoding="utf-8"?>
<sst xmlns="http://schemas.openxmlformats.org/spreadsheetml/2006/main" count="62" uniqueCount="43">
  <si>
    <t>Doc No</t>
  </si>
  <si>
    <t>Qty</t>
  </si>
  <si>
    <t>8.3-2022</t>
  </si>
  <si>
    <t>8.24-2017 (R2023)</t>
  </si>
  <si>
    <t>8.1-2014 (R2023)</t>
  </si>
  <si>
    <t>8.19-2014 (R2024)</t>
  </si>
  <si>
    <t>8.7-2022</t>
  </si>
  <si>
    <t>8.1-2014</t>
  </si>
  <si>
    <t>ACCURIS/TECHSTREET</t>
  </si>
  <si>
    <t>ANSI</t>
  </si>
  <si>
    <t>8.19-2014</t>
  </si>
  <si>
    <t xml:space="preserve">DIRECT (ANS Print) </t>
  </si>
  <si>
    <t>8.28-2024</t>
  </si>
  <si>
    <t>8.26-2024</t>
  </si>
  <si>
    <t>8.23-2007 (R2012)</t>
  </si>
  <si>
    <t>8.22-1997 (R2021)</t>
  </si>
  <si>
    <t>8.21-1995 (R2019)</t>
  </si>
  <si>
    <t>8.24-2007 (R2012) (W2017)</t>
  </si>
  <si>
    <t>8.20-1991 (R2020)</t>
  </si>
  <si>
    <t>8.20-2025</t>
  </si>
  <si>
    <t>8.23-2019 (R2024)</t>
  </si>
  <si>
    <t>INTERTEK</t>
  </si>
  <si>
    <t>8.17-2004 (r2024)</t>
  </si>
  <si>
    <t>8.27-2015 (R2020)</t>
  </si>
  <si>
    <t>8.12-1987 (R2016)</t>
  </si>
  <si>
    <t>8.15-2014 (R2024)</t>
  </si>
  <si>
    <t>8.23-2019</t>
  </si>
  <si>
    <t>8.6-1983 (R2022)</t>
  </si>
  <si>
    <t>8.19-2005</t>
  </si>
  <si>
    <t>8.23-1997</t>
  </si>
  <si>
    <t>8.14-2004 (R2021)</t>
  </si>
  <si>
    <t>8.21-2023</t>
  </si>
  <si>
    <t>8.20-1991 (R2021)</t>
  </si>
  <si>
    <t>8.10-2015</t>
  </si>
  <si>
    <t>NCS Bundle</t>
  </si>
  <si>
    <t>Total Royalty Amount</t>
  </si>
  <si>
    <t>Individual Royalty Amount</t>
  </si>
  <si>
    <t>8.12-1987 (R2021)</t>
  </si>
  <si>
    <t>8.17-2004 (R2019)</t>
  </si>
  <si>
    <t>8.20-21991 (R2020)</t>
  </si>
  <si>
    <t>8.10-2015 (R2025)</t>
  </si>
  <si>
    <t>TOTAL</t>
  </si>
  <si>
    <t xml:space="preserve">ANS-8 Individual (Not Subscriptions) Sales Since Last NCSCC Meeting 
(3rd &amp; 4th Q 2024, 1st &amp; 2nd Q 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</si>
</sst>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\(&quot;$&quot;#,##0.00\)"/>
    <numFmt numFmtId="167" formatCode="&quot;$&quot;#,##0.00"/>
  </numFmts>
  <fonts count="2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4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4" applyNumberFormat="0" applyAlignment="0" applyProtection="0"/>
    <xf numFmtId="0" fontId="13" fillId="8" borderId="5" applyNumberFormat="0" applyAlignment="0" applyProtection="0"/>
    <xf numFmtId="0" fontId="14" fillId="8" borderId="4" applyNumberFormat="0" applyAlignment="0" applyProtection="0"/>
    <xf numFmtId="0" fontId="15" fillId="0" borderId="6" applyNumberFormat="0" applyFill="0" applyAlignment="0" applyProtection="0"/>
    <xf numFmtId="0" fontId="16" fillId="9" borderId="7" applyNumberFormat="0" applyAlignment="0" applyProtection="0"/>
    <xf numFmtId="0" fontId="17" fillId="0" borderId="0" applyNumberFormat="0" applyFill="0" applyBorder="0" applyAlignment="0" applyProtection="0"/>
    <xf numFmtId="0" fontId="4" fillId="10" borderId="8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9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36" borderId="0" xfId="0" applyFill="1" applyAlignment="1">
      <alignment wrapText="1"/>
    </xf>
    <xf numFmtId="0" fontId="0" fillId="36" borderId="0" xfId="0" applyFill="1" applyBorder="1" applyAlignment="1">
      <alignment wrapText="1"/>
    </xf>
    <xf numFmtId="0" fontId="3" fillId="35" borderId="10" xfId="2" applyFont="1" applyFill="1" applyBorder="1" applyAlignment="1">
      <alignment horizontal="center" wrapText="1"/>
    </xf>
    <xf numFmtId="44" fontId="3" fillId="35" borderId="10" xfId="1" applyFont="1" applyFill="1" applyBorder="1" applyAlignment="1">
      <alignment horizontal="center" wrapText="1"/>
    </xf>
    <xf numFmtId="0" fontId="0" fillId="36" borderId="10" xfId="0" applyFill="1" applyBorder="1" applyAlignment="1">
      <alignment wrapText="1"/>
    </xf>
    <xf numFmtId="0" fontId="0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7" fontId="0" fillId="0" borderId="0" xfId="0" applyNumberFormat="1" applyBorder="1"/>
    <xf numFmtId="0" fontId="2" fillId="0" borderId="0" xfId="0" applyFont="1" applyBorder="1"/>
    <xf numFmtId="0" fontId="0" fillId="0" borderId="0" xfId="0" applyFont="1" applyBorder="1"/>
    <xf numFmtId="0" fontId="3" fillId="2" borderId="11" xfId="2" applyFont="1" applyFill="1" applyBorder="1" applyAlignment="1">
      <alignment horizontal="center" wrapText="1"/>
    </xf>
    <xf numFmtId="44" fontId="3" fillId="2" borderId="12" xfId="1" applyFont="1" applyFill="1" applyBorder="1" applyAlignment="1">
      <alignment horizontal="center" wrapText="1"/>
    </xf>
    <xf numFmtId="0" fontId="20" fillId="35" borderId="10" xfId="2" applyFont="1" applyFill="1" applyBorder="1" applyAlignment="1">
      <alignment horizontal="left" wrapText="1"/>
    </xf>
    <xf numFmtId="0" fontId="3" fillId="0" borderId="10" xfId="45" applyFont="1" applyBorder="1" applyAlignment="1">
      <alignment horizontal="left"/>
    </xf>
    <xf numFmtId="0" fontId="3" fillId="0" borderId="10" xfId="45" applyFont="1" applyBorder="1" applyAlignment="1">
      <alignment horizontal="center"/>
    </xf>
    <xf numFmtId="164" fontId="3" fillId="0" borderId="10" xfId="45" applyNumberFormat="1" applyFont="1" applyBorder="1" applyAlignment="1">
      <alignment horizontal="center"/>
    </xf>
    <xf numFmtId="7" fontId="0" fillId="36" borderId="10" xfId="0" applyNumberFormat="1" applyFill="1" applyBorder="1" applyAlignment="1">
      <alignment horizontal="center" wrapText="1"/>
    </xf>
    <xf numFmtId="0" fontId="3" fillId="0" borderId="10" xfId="44" applyFont="1" applyBorder="1" applyAlignment="1">
      <alignment horizontal="left"/>
    </xf>
    <xf numFmtId="0" fontId="0" fillId="0" borderId="10" xfId="0" applyBorder="1"/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20" fillId="0" borderId="10" xfId="44" applyFont="1" applyBorder="1" applyAlignment="1">
      <alignment horizontal="left" wrapText="1"/>
    </xf>
    <xf numFmtId="0" fontId="3" fillId="0" borderId="10" xfId="44" applyFont="1" applyBorder="1" applyAlignment="1">
      <alignment horizontal="center"/>
    </xf>
    <xf numFmtId="164" fontId="3" fillId="0" borderId="10" xfId="44" applyNumberFormat="1" applyFont="1" applyBorder="1" applyAlignment="1">
      <alignment horizontal="center"/>
    </xf>
    <xf numFmtId="0" fontId="3" fillId="0" borderId="10" xfId="44" applyFont="1" applyFill="1" applyBorder="1" applyAlignment="1">
      <alignment horizontal="left"/>
    </xf>
    <xf numFmtId="0" fontId="0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4" fillId="0" borderId="10" xfId="1" applyNumberFormat="1" applyFont="1" applyFill="1" applyBorder="1" applyAlignment="1">
      <alignment horizontal="center"/>
    </xf>
    <xf numFmtId="0" fontId="22" fillId="0" borderId="10" xfId="0" applyFont="1" applyBorder="1"/>
    <xf numFmtId="44" fontId="2" fillId="0" borderId="10" xfId="1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67" fontId="0" fillId="0" borderId="10" xfId="1" applyNumberFormat="1" applyFont="1" applyBorder="1" applyAlignment="1">
      <alignment horizontal="center" vertical="top"/>
    </xf>
    <xf numFmtId="167" fontId="0" fillId="0" borderId="10" xfId="0" applyNumberFormat="1" applyFont="1" applyFill="1" applyBorder="1" applyAlignment="1">
      <alignment horizontal="center"/>
    </xf>
    <xf numFmtId="167" fontId="4" fillId="0" borderId="10" xfId="1" applyNumberFormat="1" applyFont="1" applyFill="1" applyBorder="1" applyAlignment="1">
      <alignment horizontal="center"/>
    </xf>
    <xf numFmtId="167" fontId="0" fillId="0" borderId="10" xfId="1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7" fontId="2" fillId="3" borderId="10" xfId="0" applyNumberFormat="1" applyFont="1" applyFill="1" applyBorder="1" applyAlignment="1">
      <alignment horizontal="center"/>
    </xf>
    <xf numFmtId="0" fontId="21" fillId="0" borderId="10" xfId="44" applyFont="1" applyFill="1" applyBorder="1" applyAlignment="1">
      <alignment horizontal="left" wrapText="1"/>
    </xf>
    <xf numFmtId="8" fontId="0" fillId="0" borderId="10" xfId="0" applyNumberForma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23" fillId="0" borderId="13" xfId="0" applyFont="1" applyBorder="1" applyAlignment="1">
      <alignment horizontal="center"/>
    </xf>
    <xf numFmtId="0" fontId="23" fillId="0" borderId="13" xfId="0" applyFont="1" applyBorder="1" applyAlignment="1">
      <alignment horizontal="center" wrapText="1"/>
    </xf>
  </cellXfs>
  <cellStyles count="46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" xfId="1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_3A_3055" xfId="45" xr:uid="{309B4572-A917-41E2-AB71-2B25D9C9D68E}"/>
    <cellStyle name="Normal_ANS_23" xfId="44" xr:uid="{00000000-0005-0000-0000-000026000000}"/>
    <cellStyle name="Normal_Sheet1_1" xfId="2" xr:uid="{00000000-0005-0000-0000-000027000000}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59"/>
  <sheetViews>
    <sheetView tabSelected="1" zoomScale="82" zoomScaleNormal="82" workbookViewId="0">
      <pane ySplit="2" topLeftCell="A3" activePane="bottomLeft" state="frozen"/>
      <selection activeCell="M1" sqref="M1"/>
      <selection pane="bottomLeft" activeCell="I13" sqref="I13"/>
    </sheetView>
  </sheetViews>
  <sheetFormatPr defaultRowHeight="15" x14ac:dyDescent="0.25"/>
  <cols>
    <col min="1" max="1" width="26.140625" customWidth="1"/>
    <col min="3" max="3" width="18" customWidth="1"/>
    <col min="4" max="4" width="18.85546875" style="9" customWidth="1"/>
    <col min="5" max="58" width="9.140625" style="9"/>
  </cols>
  <sheetData>
    <row r="1" spans="1:58" ht="69.75" customHeight="1" x14ac:dyDescent="0.35">
      <c r="A1" s="45" t="s">
        <v>42</v>
      </c>
      <c r="B1" s="44"/>
      <c r="C1" s="44"/>
      <c r="D1" s="44"/>
    </row>
    <row r="2" spans="1:58" s="1" customFormat="1" ht="30" x14ac:dyDescent="0.25">
      <c r="A2" s="14" t="s">
        <v>0</v>
      </c>
      <c r="B2" s="14" t="s">
        <v>1</v>
      </c>
      <c r="C2" s="15" t="s">
        <v>36</v>
      </c>
      <c r="D2" s="15" t="s">
        <v>35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</row>
    <row r="3" spans="1:58" s="3" customFormat="1" ht="30" customHeight="1" x14ac:dyDescent="0.25">
      <c r="A3" s="16" t="s">
        <v>8</v>
      </c>
      <c r="B3" s="5"/>
      <c r="C3" s="6"/>
      <c r="D3" s="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</row>
    <row r="4" spans="1:58" s="3" customFormat="1" x14ac:dyDescent="0.25">
      <c r="A4" s="17" t="s">
        <v>4</v>
      </c>
      <c r="B4" s="18">
        <v>4</v>
      </c>
      <c r="C4" s="19">
        <v>98.25</v>
      </c>
      <c r="D4" s="20">
        <f t="shared" ref="D4:D15" si="0">B4*C4</f>
        <v>393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spans="1:58" s="7" customFormat="1" x14ac:dyDescent="0.25">
      <c r="A5" s="17" t="s">
        <v>2</v>
      </c>
      <c r="B5" s="18">
        <v>4</v>
      </c>
      <c r="C5" s="19">
        <v>111.2</v>
      </c>
      <c r="D5" s="20">
        <f t="shared" si="0"/>
        <v>444.8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</row>
    <row r="6" spans="1:58" x14ac:dyDescent="0.25">
      <c r="A6" s="17" t="s">
        <v>6</v>
      </c>
      <c r="B6" s="18">
        <v>3</v>
      </c>
      <c r="C6" s="19">
        <v>100.5</v>
      </c>
      <c r="D6" s="20">
        <f t="shared" si="0"/>
        <v>301.5</v>
      </c>
      <c r="E6" s="11"/>
    </row>
    <row r="7" spans="1:58" x14ac:dyDescent="0.25">
      <c r="A7" s="17" t="s">
        <v>5</v>
      </c>
      <c r="B7" s="18">
        <v>1</v>
      </c>
      <c r="C7" s="19">
        <v>55.2</v>
      </c>
      <c r="D7" s="20">
        <f t="shared" si="0"/>
        <v>55.2</v>
      </c>
      <c r="E7" s="11"/>
    </row>
    <row r="8" spans="1:58" x14ac:dyDescent="0.25">
      <c r="A8" s="17" t="s">
        <v>18</v>
      </c>
      <c r="B8" s="18">
        <v>1</v>
      </c>
      <c r="C8" s="19">
        <v>52</v>
      </c>
      <c r="D8" s="20">
        <f t="shared" si="0"/>
        <v>52</v>
      </c>
      <c r="E8" s="11"/>
    </row>
    <row r="9" spans="1:58" x14ac:dyDescent="0.25">
      <c r="A9" s="17" t="s">
        <v>19</v>
      </c>
      <c r="B9" s="18">
        <v>5</v>
      </c>
      <c r="C9" s="19">
        <v>68.8</v>
      </c>
      <c r="D9" s="20">
        <f t="shared" si="0"/>
        <v>344</v>
      </c>
      <c r="E9" s="11"/>
    </row>
    <row r="10" spans="1:58" x14ac:dyDescent="0.25">
      <c r="A10" s="17" t="s">
        <v>16</v>
      </c>
      <c r="B10" s="18">
        <v>1</v>
      </c>
      <c r="C10" s="19">
        <v>52</v>
      </c>
      <c r="D10" s="20">
        <f t="shared" si="0"/>
        <v>52</v>
      </c>
      <c r="E10" s="11"/>
    </row>
    <row r="11" spans="1:58" x14ac:dyDescent="0.25">
      <c r="A11" s="17" t="s">
        <v>15</v>
      </c>
      <c r="B11" s="18">
        <v>1</v>
      </c>
      <c r="C11" s="19">
        <v>61.6</v>
      </c>
      <c r="D11" s="20">
        <f t="shared" si="0"/>
        <v>61.6</v>
      </c>
      <c r="E11" s="11"/>
    </row>
    <row r="12" spans="1:58" x14ac:dyDescent="0.25">
      <c r="A12" s="17" t="s">
        <v>14</v>
      </c>
      <c r="B12" s="18">
        <v>1</v>
      </c>
      <c r="C12" s="19">
        <v>130.4</v>
      </c>
      <c r="D12" s="20">
        <f t="shared" si="0"/>
        <v>130.4</v>
      </c>
      <c r="E12" s="11"/>
    </row>
    <row r="13" spans="1:58" x14ac:dyDescent="0.25">
      <c r="A13" s="17" t="s">
        <v>20</v>
      </c>
      <c r="B13" s="18">
        <v>1</v>
      </c>
      <c r="C13" s="19">
        <v>144.80000000000001</v>
      </c>
      <c r="D13" s="20">
        <f t="shared" si="0"/>
        <v>144.80000000000001</v>
      </c>
      <c r="E13" s="11"/>
    </row>
    <row r="14" spans="1:58" x14ac:dyDescent="0.25">
      <c r="A14" s="17" t="s">
        <v>17</v>
      </c>
      <c r="B14" s="18">
        <v>1</v>
      </c>
      <c r="C14" s="19">
        <v>120</v>
      </c>
      <c r="D14" s="20">
        <f t="shared" si="0"/>
        <v>120</v>
      </c>
      <c r="E14" s="11"/>
    </row>
    <row r="15" spans="1:58" x14ac:dyDescent="0.25">
      <c r="A15" s="17" t="s">
        <v>13</v>
      </c>
      <c r="B15" s="18">
        <v>5</v>
      </c>
      <c r="C15" s="19">
        <v>88.5</v>
      </c>
      <c r="D15" s="20">
        <f t="shared" si="0"/>
        <v>442.5</v>
      </c>
      <c r="E15" s="11"/>
    </row>
    <row r="16" spans="1:58" x14ac:dyDescent="0.25">
      <c r="A16" s="17" t="s">
        <v>12</v>
      </c>
      <c r="B16" s="18">
        <v>6</v>
      </c>
      <c r="C16" s="19">
        <v>85.6</v>
      </c>
      <c r="D16" s="20">
        <f>B16*C16</f>
        <v>513.59999999999991</v>
      </c>
      <c r="E16" s="11"/>
    </row>
    <row r="17" spans="1:58" x14ac:dyDescent="0.25">
      <c r="A17" s="21" t="s">
        <v>34</v>
      </c>
      <c r="B17" s="18">
        <v>1</v>
      </c>
      <c r="C17" s="19">
        <v>1056.8</v>
      </c>
      <c r="D17" s="20">
        <f>B17*C17</f>
        <v>1056.8</v>
      </c>
      <c r="E17" s="11"/>
    </row>
    <row r="18" spans="1:58" ht="27" customHeight="1" x14ac:dyDescent="0.25">
      <c r="A18" s="25" t="s">
        <v>9</v>
      </c>
      <c r="B18" s="26"/>
      <c r="C18" s="27"/>
      <c r="D18" s="24"/>
      <c r="E18" s="11"/>
    </row>
    <row r="19" spans="1:58" x14ac:dyDescent="0.25">
      <c r="A19" s="21" t="s">
        <v>7</v>
      </c>
      <c r="B19" s="26">
        <v>9</v>
      </c>
      <c r="C19" s="27">
        <v>85.15</v>
      </c>
      <c r="D19" s="24">
        <f>B19*C19</f>
        <v>766.35</v>
      </c>
      <c r="E19" s="11"/>
    </row>
    <row r="20" spans="1:58" x14ac:dyDescent="0.25">
      <c r="A20" s="21" t="s">
        <v>2</v>
      </c>
      <c r="B20" s="26">
        <v>3</v>
      </c>
      <c r="C20" s="27">
        <v>90.35</v>
      </c>
      <c r="D20" s="24">
        <f t="shared" ref="D20:D39" si="1">B20*C20</f>
        <v>271.04999999999995</v>
      </c>
      <c r="E20" s="11"/>
    </row>
    <row r="21" spans="1:58" x14ac:dyDescent="0.25">
      <c r="A21" s="21" t="s">
        <v>27</v>
      </c>
      <c r="B21" s="26">
        <v>2</v>
      </c>
      <c r="C21" s="27">
        <v>27.95</v>
      </c>
      <c r="D21" s="24">
        <f t="shared" si="1"/>
        <v>55.9</v>
      </c>
      <c r="E21" s="11"/>
    </row>
    <row r="22" spans="1:58" x14ac:dyDescent="0.25">
      <c r="A22" s="21" t="s">
        <v>6</v>
      </c>
      <c r="B22" s="26">
        <v>1</v>
      </c>
      <c r="C22" s="27">
        <v>87.1</v>
      </c>
      <c r="D22" s="24">
        <f t="shared" si="1"/>
        <v>87.1</v>
      </c>
      <c r="E22" s="11"/>
    </row>
    <row r="23" spans="1:58" x14ac:dyDescent="0.25">
      <c r="A23" s="21" t="s">
        <v>33</v>
      </c>
      <c r="B23" s="26">
        <v>1</v>
      </c>
      <c r="C23" s="27">
        <v>49.4</v>
      </c>
      <c r="D23" s="24">
        <f t="shared" si="1"/>
        <v>49.4</v>
      </c>
      <c r="E23" s="11"/>
    </row>
    <row r="24" spans="1:58" x14ac:dyDescent="0.25">
      <c r="A24" s="21" t="s">
        <v>24</v>
      </c>
      <c r="B24" s="26">
        <v>2</v>
      </c>
      <c r="C24" s="27">
        <v>85.15</v>
      </c>
      <c r="D24" s="24">
        <f t="shared" si="1"/>
        <v>170.3</v>
      </c>
      <c r="E24" s="11"/>
    </row>
    <row r="25" spans="1:58" x14ac:dyDescent="0.25">
      <c r="A25" s="21" t="s">
        <v>30</v>
      </c>
      <c r="B25" s="26">
        <v>1</v>
      </c>
      <c r="C25" s="27">
        <v>42.25</v>
      </c>
      <c r="D25" s="24">
        <f t="shared" si="1"/>
        <v>42.25</v>
      </c>
      <c r="E25" s="11"/>
    </row>
    <row r="26" spans="1:58" x14ac:dyDescent="0.25">
      <c r="A26" s="28" t="s">
        <v>25</v>
      </c>
      <c r="B26" s="29">
        <v>1</v>
      </c>
      <c r="C26" s="29">
        <v>97.5</v>
      </c>
      <c r="D26" s="24">
        <f t="shared" si="1"/>
        <v>97.5</v>
      </c>
      <c r="E26" s="11"/>
    </row>
    <row r="27" spans="1:58" s="2" customFormat="1" x14ac:dyDescent="0.25">
      <c r="A27" s="30" t="s">
        <v>22</v>
      </c>
      <c r="B27" s="29">
        <v>4</v>
      </c>
      <c r="C27" s="31">
        <v>42.25</v>
      </c>
      <c r="D27" s="24">
        <f t="shared" si="1"/>
        <v>169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</row>
    <row r="28" spans="1:58" s="2" customFormat="1" x14ac:dyDescent="0.25">
      <c r="A28" s="30" t="s">
        <v>10</v>
      </c>
      <c r="B28" s="29">
        <v>2</v>
      </c>
      <c r="C28" s="31">
        <v>44.85</v>
      </c>
      <c r="D28" s="24">
        <f t="shared" si="1"/>
        <v>89.7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</row>
    <row r="29" spans="1:58" s="2" customFormat="1" x14ac:dyDescent="0.25">
      <c r="A29" s="30" t="s">
        <v>28</v>
      </c>
      <c r="B29" s="29">
        <v>1</v>
      </c>
      <c r="C29" s="31">
        <v>35.75</v>
      </c>
      <c r="D29" s="24">
        <f t="shared" si="1"/>
        <v>35.75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</row>
    <row r="30" spans="1:58" s="2" customFormat="1" x14ac:dyDescent="0.25">
      <c r="A30" s="30" t="s">
        <v>32</v>
      </c>
      <c r="B30" s="29">
        <v>1</v>
      </c>
      <c r="C30" s="31">
        <v>42.25</v>
      </c>
      <c r="D30" s="24">
        <f t="shared" si="1"/>
        <v>42.25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</row>
    <row r="31" spans="1:58" s="2" customFormat="1" x14ac:dyDescent="0.25">
      <c r="A31" s="30" t="s">
        <v>19</v>
      </c>
      <c r="B31" s="29">
        <v>2</v>
      </c>
      <c r="C31" s="31">
        <v>55.9</v>
      </c>
      <c r="D31" s="24">
        <f t="shared" si="1"/>
        <v>111.8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</row>
    <row r="32" spans="1:58" s="2" customFormat="1" x14ac:dyDescent="0.25">
      <c r="A32" s="30" t="s">
        <v>31</v>
      </c>
      <c r="B32" s="29">
        <v>1</v>
      </c>
      <c r="C32" s="31">
        <v>66.3</v>
      </c>
      <c r="D32" s="24">
        <f t="shared" si="1"/>
        <v>66.3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</row>
    <row r="33" spans="1:58" s="2" customFormat="1" x14ac:dyDescent="0.25">
      <c r="A33" s="30" t="s">
        <v>15</v>
      </c>
      <c r="B33" s="29">
        <v>2</v>
      </c>
      <c r="C33" s="31">
        <v>50.05</v>
      </c>
      <c r="D33" s="24">
        <f t="shared" si="1"/>
        <v>100.1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</row>
    <row r="34" spans="1:58" s="2" customFormat="1" x14ac:dyDescent="0.25">
      <c r="A34" s="30" t="s">
        <v>29</v>
      </c>
      <c r="B34" s="29">
        <v>1</v>
      </c>
      <c r="C34" s="31">
        <v>42.25</v>
      </c>
      <c r="D34" s="24">
        <f t="shared" si="1"/>
        <v>42.25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</row>
    <row r="35" spans="1:58" s="2" customFormat="1" x14ac:dyDescent="0.25">
      <c r="A35" s="30" t="s">
        <v>26</v>
      </c>
      <c r="B35" s="29">
        <v>2</v>
      </c>
      <c r="C35" s="31">
        <v>117.65</v>
      </c>
      <c r="D35" s="24">
        <f t="shared" si="1"/>
        <v>235.3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</row>
    <row r="36" spans="1:58" s="2" customFormat="1" x14ac:dyDescent="0.25">
      <c r="A36" s="30" t="s">
        <v>3</v>
      </c>
      <c r="B36" s="29">
        <v>1</v>
      </c>
      <c r="C36" s="31">
        <v>108.55</v>
      </c>
      <c r="D36" s="24">
        <f t="shared" si="1"/>
        <v>108.55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</row>
    <row r="37" spans="1:58" s="8" customFormat="1" x14ac:dyDescent="0.25">
      <c r="A37" s="30" t="s">
        <v>13</v>
      </c>
      <c r="B37" s="29">
        <v>2</v>
      </c>
      <c r="C37" s="31">
        <v>76.7</v>
      </c>
      <c r="D37" s="24">
        <f t="shared" si="1"/>
        <v>153.4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</row>
    <row r="38" spans="1:58" s="2" customFormat="1" x14ac:dyDescent="0.25">
      <c r="A38" s="30" t="s">
        <v>23</v>
      </c>
      <c r="B38" s="29">
        <v>2</v>
      </c>
      <c r="C38" s="31">
        <v>82.55</v>
      </c>
      <c r="D38" s="24">
        <f t="shared" si="1"/>
        <v>165.1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</row>
    <row r="39" spans="1:58" s="2" customFormat="1" x14ac:dyDescent="0.25">
      <c r="A39" s="30" t="s">
        <v>12</v>
      </c>
      <c r="B39" s="29">
        <v>2</v>
      </c>
      <c r="C39" s="31">
        <v>69.55</v>
      </c>
      <c r="D39" s="24">
        <f t="shared" si="1"/>
        <v>139.1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</row>
    <row r="40" spans="1:58" ht="31.5" customHeight="1" x14ac:dyDescent="0.25">
      <c r="A40" s="32" t="s">
        <v>21</v>
      </c>
      <c r="B40" s="23"/>
      <c r="C40" s="33"/>
      <c r="D40" s="34"/>
    </row>
    <row r="41" spans="1:58" x14ac:dyDescent="0.25">
      <c r="A41" s="21" t="s">
        <v>2</v>
      </c>
      <c r="B41" s="29">
        <v>2</v>
      </c>
      <c r="C41" s="35">
        <v>104.25</v>
      </c>
      <c r="D41" s="36">
        <f>B41*C41</f>
        <v>208.5</v>
      </c>
      <c r="E41" s="13"/>
      <c r="F41" s="13"/>
    </row>
    <row r="42" spans="1:58" x14ac:dyDescent="0.25">
      <c r="A42" s="21" t="s">
        <v>6</v>
      </c>
      <c r="B42" s="29">
        <v>2</v>
      </c>
      <c r="C42" s="37">
        <v>100.5</v>
      </c>
      <c r="D42" s="36">
        <f t="shared" ref="D42:D55" si="2">B42*C42</f>
        <v>201</v>
      </c>
      <c r="E42" s="13"/>
      <c r="F42" s="13"/>
    </row>
    <row r="43" spans="1:58" x14ac:dyDescent="0.25">
      <c r="A43" s="21" t="s">
        <v>40</v>
      </c>
      <c r="B43" s="29">
        <v>1</v>
      </c>
      <c r="C43" s="37">
        <v>57</v>
      </c>
      <c r="D43" s="36">
        <f t="shared" si="2"/>
        <v>57</v>
      </c>
      <c r="E43" s="13"/>
      <c r="F43" s="13"/>
    </row>
    <row r="44" spans="1:58" x14ac:dyDescent="0.25">
      <c r="A44" s="21" t="s">
        <v>37</v>
      </c>
      <c r="B44" s="29">
        <v>1</v>
      </c>
      <c r="C44" s="37">
        <v>98.25</v>
      </c>
      <c r="D44" s="36">
        <f t="shared" si="2"/>
        <v>98.25</v>
      </c>
      <c r="E44" s="13"/>
      <c r="F44" s="13"/>
    </row>
    <row r="45" spans="1:58" x14ac:dyDescent="0.25">
      <c r="A45" s="21" t="s">
        <v>30</v>
      </c>
      <c r="B45" s="29">
        <v>1</v>
      </c>
      <c r="C45" s="37">
        <v>48.75</v>
      </c>
      <c r="D45" s="36">
        <f t="shared" si="2"/>
        <v>48.75</v>
      </c>
      <c r="E45" s="13"/>
      <c r="F45" s="13"/>
    </row>
    <row r="46" spans="1:58" x14ac:dyDescent="0.25">
      <c r="A46" s="21" t="s">
        <v>25</v>
      </c>
      <c r="B46" s="29">
        <v>1</v>
      </c>
      <c r="C46" s="37">
        <v>112.5</v>
      </c>
      <c r="D46" s="36">
        <f t="shared" si="2"/>
        <v>112.5</v>
      </c>
      <c r="E46" s="13"/>
      <c r="F46" s="13"/>
    </row>
    <row r="47" spans="1:58" x14ac:dyDescent="0.25">
      <c r="A47" s="21" t="s">
        <v>38</v>
      </c>
      <c r="B47" s="29">
        <v>1</v>
      </c>
      <c r="C47" s="37">
        <v>48.75</v>
      </c>
      <c r="D47" s="36">
        <f t="shared" si="2"/>
        <v>48.75</v>
      </c>
      <c r="E47" s="13"/>
      <c r="F47" s="13"/>
    </row>
    <row r="48" spans="1:58" x14ac:dyDescent="0.25">
      <c r="A48" s="21" t="s">
        <v>39</v>
      </c>
      <c r="B48" s="29">
        <v>1</v>
      </c>
      <c r="C48" s="37">
        <v>48.75</v>
      </c>
      <c r="D48" s="36">
        <f t="shared" si="2"/>
        <v>48.75</v>
      </c>
      <c r="E48" s="13"/>
      <c r="F48" s="13"/>
    </row>
    <row r="49" spans="1:6" x14ac:dyDescent="0.25">
      <c r="A49" s="30" t="s">
        <v>31</v>
      </c>
      <c r="B49" s="29">
        <v>2</v>
      </c>
      <c r="C49" s="37">
        <v>76.5</v>
      </c>
      <c r="D49" s="36">
        <f t="shared" si="2"/>
        <v>153</v>
      </c>
      <c r="E49" s="13"/>
      <c r="F49" s="13"/>
    </row>
    <row r="50" spans="1:6" x14ac:dyDescent="0.25">
      <c r="A50" s="30" t="s">
        <v>15</v>
      </c>
      <c r="B50" s="29">
        <v>1</v>
      </c>
      <c r="C50" s="37">
        <v>57.75</v>
      </c>
      <c r="D50" s="36">
        <f t="shared" si="2"/>
        <v>57.75</v>
      </c>
      <c r="E50" s="13"/>
      <c r="F50" s="13"/>
    </row>
    <row r="51" spans="1:6" x14ac:dyDescent="0.25">
      <c r="A51" s="30" t="s">
        <v>26</v>
      </c>
      <c r="B51" s="29">
        <v>2</v>
      </c>
      <c r="C51" s="37">
        <v>135.75</v>
      </c>
      <c r="D51" s="36">
        <f t="shared" si="2"/>
        <v>271.5</v>
      </c>
      <c r="E51" s="13"/>
      <c r="F51" s="13"/>
    </row>
    <row r="52" spans="1:6" x14ac:dyDescent="0.25">
      <c r="A52" s="30" t="s">
        <v>3</v>
      </c>
      <c r="B52" s="29">
        <v>1</v>
      </c>
      <c r="C52" s="37">
        <v>125.25</v>
      </c>
      <c r="D52" s="36">
        <f t="shared" si="2"/>
        <v>125.25</v>
      </c>
      <c r="E52" s="13"/>
      <c r="F52" s="13"/>
    </row>
    <row r="53" spans="1:6" x14ac:dyDescent="0.25">
      <c r="A53" s="21" t="s">
        <v>13</v>
      </c>
      <c r="B53" s="29">
        <v>1</v>
      </c>
      <c r="C53" s="37">
        <v>88.5</v>
      </c>
      <c r="D53" s="36">
        <f t="shared" si="2"/>
        <v>88.5</v>
      </c>
      <c r="E53" s="13"/>
      <c r="F53" s="13"/>
    </row>
    <row r="54" spans="1:6" x14ac:dyDescent="0.25">
      <c r="A54" s="21" t="s">
        <v>23</v>
      </c>
      <c r="B54" s="29">
        <v>1</v>
      </c>
      <c r="C54" s="37">
        <v>95.25</v>
      </c>
      <c r="D54" s="36">
        <f t="shared" si="2"/>
        <v>95.25</v>
      </c>
      <c r="E54" s="13"/>
      <c r="F54" s="13"/>
    </row>
    <row r="55" spans="1:6" x14ac:dyDescent="0.25">
      <c r="A55" s="21" t="s">
        <v>12</v>
      </c>
      <c r="B55" s="29">
        <v>1</v>
      </c>
      <c r="C55" s="37">
        <v>80.25</v>
      </c>
      <c r="D55" s="36">
        <f t="shared" si="2"/>
        <v>80.25</v>
      </c>
      <c r="E55" s="13"/>
      <c r="F55" s="13"/>
    </row>
    <row r="56" spans="1:6" ht="30" customHeight="1" x14ac:dyDescent="0.25">
      <c r="A56" s="41" t="s">
        <v>11</v>
      </c>
      <c r="B56" s="23"/>
      <c r="C56" s="42"/>
      <c r="D56" s="34"/>
    </row>
    <row r="57" spans="1:6" x14ac:dyDescent="0.25">
      <c r="A57" s="21" t="s">
        <v>7</v>
      </c>
      <c r="B57" s="23">
        <v>30</v>
      </c>
      <c r="C57" s="43"/>
      <c r="D57" s="38">
        <v>3493.4</v>
      </c>
    </row>
    <row r="58" spans="1:6" x14ac:dyDescent="0.25">
      <c r="A58" s="21" t="s">
        <v>10</v>
      </c>
      <c r="B58" s="23">
        <v>12</v>
      </c>
      <c r="C58" s="23"/>
      <c r="D58" s="38"/>
    </row>
    <row r="59" spans="1:6" x14ac:dyDescent="0.25">
      <c r="A59" s="22"/>
      <c r="B59" s="23"/>
      <c r="C59" s="39" t="s">
        <v>41</v>
      </c>
      <c r="D59" s="40">
        <f>SUM(D4:D58)</f>
        <v>12299.050000000001</v>
      </c>
    </row>
  </sheetData>
  <autoFilter ref="A2:C2" xr:uid="{D31EDB84-4CEA-4EFF-908E-7E243E3C0CE1}"/>
  <mergeCells count="2">
    <mergeCell ref="D57:D58"/>
    <mergeCell ref="A1:D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49846e1-bda1-47e0-aa50-8d0330532529">
      <Terms xmlns="http://schemas.microsoft.com/office/infopath/2007/PartnerControls"/>
    </lcf76f155ced4ddcb4097134ff3c332f>
    <TaxCatchAll xmlns="c0bc0778-b2ef-4fff-b38e-f356b71929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461321C1F54446BFD4E987FDA88BEF" ma:contentTypeVersion="18" ma:contentTypeDescription="Create a new document." ma:contentTypeScope="" ma:versionID="23acfe00e61658df59847c70ebc36307">
  <xsd:schema xmlns:xsd="http://www.w3.org/2001/XMLSchema" xmlns:xs="http://www.w3.org/2001/XMLSchema" xmlns:p="http://schemas.microsoft.com/office/2006/metadata/properties" xmlns:ns2="849846e1-bda1-47e0-aa50-8d0330532529" xmlns:ns3="c0bc0778-b2ef-4fff-b38e-f356b7192932" targetNamespace="http://schemas.microsoft.com/office/2006/metadata/properties" ma:root="true" ma:fieldsID="0929f316a90859ba5d39ba733984d44c" ns2:_="" ns3:_="">
    <xsd:import namespace="849846e1-bda1-47e0-aa50-8d0330532529"/>
    <xsd:import namespace="c0bc0778-b2ef-4fff-b38e-f356b71929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9846e1-bda1-47e0-aa50-8d03305325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81e856-da4e-4d70-b14e-1ab195ccf8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c0778-b2ef-4fff-b38e-f356b719293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3da1faf-7e35-49ba-97aa-7f8750a83999}" ma:internalName="TaxCatchAll" ma:showField="CatchAllData" ma:web="c0bc0778-b2ef-4fff-b38e-f356b71929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C8F187-36C5-456D-A404-14BB40A1459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5730b64-b8c0-4971-a75f-e12ff39a205f"/>
    <ds:schemaRef ds:uri="93a65c97-786e-4f3a-83fd-d73c7d513f76"/>
    <ds:schemaRef ds:uri="849846e1-bda1-47e0-aa50-8d0330532529"/>
    <ds:schemaRef ds:uri="c0bc0778-b2ef-4fff-b38e-f356b7192932"/>
  </ds:schemaRefs>
</ds:datastoreItem>
</file>

<file path=customXml/itemProps2.xml><?xml version="1.0" encoding="utf-8"?>
<ds:datastoreItem xmlns:ds="http://schemas.openxmlformats.org/officeDocument/2006/customXml" ds:itemID="{3AE0B49D-930F-400B-8979-63742CBA9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AADD30-9CBC-40CD-93CC-6B51C2AEF1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9846e1-bda1-47e0-aa50-8d0330532529"/>
    <ds:schemaRef ds:uri="c0bc0778-b2ef-4fff-b38e-f356b71929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Retail</vt:lpstr>
    </vt:vector>
  </TitlesOfParts>
  <Manager/>
  <Company>Thomson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U0118959</dc:creator>
  <cp:keywords/>
  <dc:description/>
  <cp:lastModifiedBy>Pat Schroeder</cp:lastModifiedBy>
  <cp:revision/>
  <dcterms:created xsi:type="dcterms:W3CDTF">2012-01-05T16:36:39Z</dcterms:created>
  <dcterms:modified xsi:type="dcterms:W3CDTF">2025-08-26T19:49:34Z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0x010100C8461321C1F54446BFD4E987FDA88BEF</vt:lpwstr>
  </property>
  <property fmtid="{D5CDD505-2E9C-101B-9397-08002B2CF9AE}" pid="3" name="MediaServiceImageTags">
    <vt:lpwstr/>
  </property>
</Properties>
</file>