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sorg-my.sharepoint.com/personal/lbarnett_ans_org/Documents/Desktop/"/>
    </mc:Choice>
  </mc:AlternateContent>
  <xr:revisionPtr revIDLastSave="0" documentId="8_{C5143F22-2729-4A3B-A3F0-79270F50BC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Meeting Budget Template" sheetId="1" r:id="rId1"/>
  </sheets>
  <definedNames>
    <definedName name="_xlnm.Print_Area" localSheetId="0">' Meeting Budget Template'!$A$1:$F$111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50" i="1"/>
  <c r="E47" i="1"/>
  <c r="E30" i="1"/>
  <c r="E64" i="1"/>
  <c r="E65" i="1"/>
  <c r="E66" i="1"/>
  <c r="E67" i="1"/>
  <c r="E63" i="1"/>
  <c r="E7" i="1"/>
  <c r="E8" i="1"/>
  <c r="E9" i="1"/>
  <c r="D28" i="1"/>
  <c r="E87" i="1"/>
  <c r="E83" i="1" l="1"/>
  <c r="E73" i="1"/>
  <c r="E61" i="1"/>
  <c r="E51" i="1"/>
  <c r="E21" i="1"/>
  <c r="E20" i="1"/>
  <c r="E19" i="1"/>
  <c r="E18" i="1"/>
  <c r="E15" i="1"/>
  <c r="E14" i="1"/>
  <c r="E13" i="1"/>
  <c r="E12" i="1"/>
  <c r="E11" i="1"/>
  <c r="E10" i="1"/>
  <c r="E27" i="1"/>
  <c r="E26" i="1"/>
  <c r="E25" i="1"/>
  <c r="E24" i="1"/>
  <c r="E23" i="1"/>
  <c r="E6" i="1" l="1"/>
  <c r="E34" i="1"/>
  <c r="E33" i="1"/>
  <c r="E32" i="1"/>
  <c r="E31" i="1"/>
  <c r="E28" i="1" l="1"/>
  <c r="E35" i="1"/>
  <c r="E37" i="1" l="1"/>
  <c r="E95" i="1" l="1"/>
  <c r="E86" i="1"/>
  <c r="E91" i="1" s="1"/>
  <c r="E93" i="1" s="1"/>
  <c r="E94" i="1" l="1"/>
  <c r="E96" i="1" l="1"/>
  <c r="E97" i="1" l="1"/>
  <c r="E99" i="1" s="1"/>
  <c r="E100" i="1" l="1"/>
  <c r="E101" i="1" s="1"/>
</calcChain>
</file>

<file path=xl/sharedStrings.xml><?xml version="1.0" encoding="utf-8"?>
<sst xmlns="http://schemas.openxmlformats.org/spreadsheetml/2006/main" count="145" uniqueCount="130">
  <si>
    <t>NAME OF MEETING:</t>
  </si>
  <si>
    <t>Date of Meeting:</t>
  </si>
  <si>
    <t>Location:   City, State, Hotel</t>
  </si>
  <si>
    <t>Date Budget Created:</t>
  </si>
  <si>
    <t>Budget Approval:</t>
  </si>
  <si>
    <t xml:space="preserve">REVENUE  </t>
  </si>
  <si>
    <t>Fee</t>
  </si>
  <si>
    <t>Quantity</t>
  </si>
  <si>
    <t>Total</t>
  </si>
  <si>
    <t>Registration</t>
  </si>
  <si>
    <t>Member Early</t>
  </si>
  <si>
    <t>Member Late</t>
  </si>
  <si>
    <t>$100 more than early</t>
  </si>
  <si>
    <t>Non Member Early</t>
  </si>
  <si>
    <t>$200 more than member</t>
  </si>
  <si>
    <t>Non Member Late</t>
  </si>
  <si>
    <t>Young Member Early</t>
  </si>
  <si>
    <t>$100 less than member</t>
  </si>
  <si>
    <t>Young Member Late</t>
  </si>
  <si>
    <t>One Day Member Early</t>
  </si>
  <si>
    <t>55% of member rate</t>
  </si>
  <si>
    <t>One Day Member Late</t>
  </si>
  <si>
    <t>One Day Non-Member Early</t>
  </si>
  <si>
    <t>55% of non-member rate</t>
  </si>
  <si>
    <t>One Day Non- Member Late</t>
  </si>
  <si>
    <t>Recent Grad Early</t>
  </si>
  <si>
    <t>Same as Young Member</t>
  </si>
  <si>
    <t>Recent Grad Late</t>
  </si>
  <si>
    <t>Student Early</t>
  </si>
  <si>
    <t>Must be equal to or more than cost per person (including meals, and give-aways)</t>
  </si>
  <si>
    <t>Student Late</t>
  </si>
  <si>
    <t>Emeritus Early</t>
  </si>
  <si>
    <t>$100 more than student rate</t>
  </si>
  <si>
    <t>Emeritus Late</t>
  </si>
  <si>
    <t>Comp Registrations</t>
  </si>
  <si>
    <t>Tours:</t>
  </si>
  <si>
    <t>Other: (tickets)</t>
  </si>
  <si>
    <t>Other:</t>
  </si>
  <si>
    <t xml:space="preserve">Other </t>
  </si>
  <si>
    <t>Other</t>
  </si>
  <si>
    <t>TOTAL REGISTRATION</t>
  </si>
  <si>
    <t>Amount</t>
  </si>
  <si>
    <t>Other Revenue</t>
  </si>
  <si>
    <t>Contributions</t>
  </si>
  <si>
    <t>Exhibit Revenue</t>
  </si>
  <si>
    <t>Grants</t>
  </si>
  <si>
    <t>Workshop Fee</t>
  </si>
  <si>
    <t>Total Other Registration</t>
  </si>
  <si>
    <t xml:space="preserve">Revenue Total   </t>
  </si>
  <si>
    <t>EXPENSES</t>
  </si>
  <si>
    <t>$ each</t>
  </si>
  <si>
    <t>COST</t>
  </si>
  <si>
    <t>NOTES</t>
  </si>
  <si>
    <t>Administration</t>
  </si>
  <si>
    <t>Call for Papers</t>
  </si>
  <si>
    <t>N/C</t>
  </si>
  <si>
    <t xml:space="preserve"> Included in Staff Labor </t>
  </si>
  <si>
    <t>Committee Expenses</t>
  </si>
  <si>
    <t>Meeting Flyers/Notices</t>
  </si>
  <si>
    <t xml:space="preserve">Included in Staff Labor </t>
  </si>
  <si>
    <t>Meeting Website</t>
  </si>
  <si>
    <t>Included in Staff Labor</t>
  </si>
  <si>
    <t>Nuclear News Advertising</t>
  </si>
  <si>
    <t>On-Site Staff Travel</t>
  </si>
  <si>
    <t>2 ANS Staff on-site, including airfare, hotel, meals not provided at conference, misc.</t>
  </si>
  <si>
    <t>Registration Processing</t>
  </si>
  <si>
    <t>Signs and Posters</t>
  </si>
  <si>
    <t>Staff Labor</t>
  </si>
  <si>
    <t>Estimated based on history</t>
  </si>
  <si>
    <t>Print on Demand</t>
  </si>
  <si>
    <t>Tickets and Badges</t>
  </si>
  <si>
    <t>Cost of badge holders/tickets/ribbons</t>
  </si>
  <si>
    <t>Sub-Total</t>
  </si>
  <si>
    <t>Publications</t>
  </si>
  <si>
    <t>Distribution Costs</t>
  </si>
  <si>
    <t>Journal Costs</t>
  </si>
  <si>
    <t>Paper Submission and Review Process</t>
  </si>
  <si>
    <t>Included in staff labor</t>
  </si>
  <si>
    <t>Proceedings / Abstract Book</t>
  </si>
  <si>
    <t xml:space="preserve">Proceedings Preparation </t>
  </si>
  <si>
    <t>Program Printing</t>
  </si>
  <si>
    <t>Shipping Charges</t>
  </si>
  <si>
    <t>Special Events</t>
  </si>
  <si>
    <t># people or days</t>
  </si>
  <si>
    <t>Cost per person or day</t>
  </si>
  <si>
    <t>Total Cost</t>
  </si>
  <si>
    <t>Banquet</t>
  </si>
  <si>
    <t>Breakfast</t>
  </si>
  <si>
    <t xml:space="preserve">Coffee Breaks - AM </t>
  </si>
  <si>
    <t>Coffee Breaks - PM</t>
  </si>
  <si>
    <t>Hotel Reception</t>
  </si>
  <si>
    <t>Lunch</t>
  </si>
  <si>
    <t>Off Site Reception</t>
  </si>
  <si>
    <t>Technical Tours</t>
  </si>
  <si>
    <t>SUB-TOTAL</t>
  </si>
  <si>
    <t>Contracted Services</t>
  </si>
  <si>
    <t>Audio Visual</t>
  </si>
  <si>
    <t>Decorator / Posters Boards</t>
  </si>
  <si>
    <t>Electrical</t>
  </si>
  <si>
    <t>Meeting Space Rental</t>
  </si>
  <si>
    <t>Photographer</t>
  </si>
  <si>
    <t>Ground Transportation (Tours)</t>
  </si>
  <si>
    <t>Wi-Fi (Internet)</t>
  </si>
  <si>
    <t>Mobile App</t>
  </si>
  <si>
    <t>Other Expenses</t>
  </si>
  <si>
    <t>#</t>
  </si>
  <si>
    <t>Awards/Certificates</t>
  </si>
  <si>
    <t>Credit Card Services &amp; Fees</t>
  </si>
  <si>
    <t>Registration Packet</t>
  </si>
  <si>
    <t>Speaker Fees</t>
  </si>
  <si>
    <t>Speaker Travel</t>
  </si>
  <si>
    <t>TOTAL EXPENSES</t>
  </si>
  <si>
    <t>Summary</t>
  </si>
  <si>
    <t>Contingency</t>
  </si>
  <si>
    <t>10% of total expenses</t>
  </si>
  <si>
    <t>Total Meeting  Revenue</t>
  </si>
  <si>
    <t>Total Meeting Expenses</t>
  </si>
  <si>
    <t>Total Excess</t>
  </si>
  <si>
    <t>Division</t>
  </si>
  <si>
    <t>ANS</t>
  </si>
  <si>
    <t>15% net (revenue minus expenses)</t>
  </si>
  <si>
    <t>Registration Fees Include:</t>
  </si>
  <si>
    <t>Full Registration</t>
  </si>
  <si>
    <t>All conference materials and meals (list any exceptions)</t>
  </si>
  <si>
    <t>One-Day Registration</t>
  </si>
  <si>
    <t>All conference materials and meals provided on that day (list any exceptions)</t>
  </si>
  <si>
    <t>Spouse / Guest Registration</t>
  </si>
  <si>
    <t>Other ticketed items</t>
  </si>
  <si>
    <r>
      <rPr>
        <sz val="10"/>
        <color rgb="FFFF0000"/>
        <rFont val="Arial"/>
        <family val="2"/>
      </rPr>
      <t>*</t>
    </r>
    <r>
      <rPr>
        <sz val="10"/>
        <color rgb="FF000000"/>
        <rFont val="Arial"/>
        <family val="2"/>
      </rPr>
      <t>Complimentary Registration Provided:  (List all that will be provided to match expense above)</t>
    </r>
  </si>
  <si>
    <r>
      <rPr>
        <sz val="10"/>
        <color rgb="FFFF0000"/>
        <rFont val="Arial"/>
        <family val="2"/>
      </rPr>
      <t>*</t>
    </r>
    <r>
      <rPr>
        <sz val="10"/>
        <color rgb="FF000000"/>
        <rFont val="Arial"/>
        <family val="2"/>
      </rPr>
      <t>Complimentary Hotel Rooms: (List recipient and number of nights)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</si>
</sst>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0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color rgb="FF000000"/>
      <name val="Helvetica Neue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3398DD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1" xfId="0" applyFont="1" applyBorder="1"/>
    <xf numFmtId="41" fontId="1" fillId="0" borderId="1" xfId="0" applyNumberFormat="1" applyFont="1" applyBorder="1"/>
    <xf numFmtId="0" fontId="3" fillId="0" borderId="1" xfId="0" applyFont="1" applyBorder="1"/>
    <xf numFmtId="41" fontId="3" fillId="0" borderId="2" xfId="0" applyNumberFormat="1" applyFont="1" applyBorder="1"/>
    <xf numFmtId="41" fontId="3" fillId="0" borderId="1" xfId="0" applyNumberFormat="1" applyFont="1" applyBorder="1"/>
    <xf numFmtId="41" fontId="3" fillId="0" borderId="6" xfId="0" applyNumberFormat="1" applyFont="1" applyBorder="1"/>
    <xf numFmtId="41" fontId="1" fillId="0" borderId="0" xfId="0" applyNumberFormat="1" applyFont="1"/>
    <xf numFmtId="0" fontId="2" fillId="2" borderId="1" xfId="0" applyFont="1" applyFill="1" applyBorder="1"/>
    <xf numFmtId="41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 textRotation="90"/>
    </xf>
    <xf numFmtId="0" fontId="1" fillId="0" borderId="4" xfId="0" applyFont="1" applyBorder="1" applyAlignment="1">
      <alignment horizontal="left"/>
    </xf>
    <xf numFmtId="0" fontId="2" fillId="2" borderId="0" xfId="0" applyFont="1" applyFill="1"/>
    <xf numFmtId="0" fontId="1" fillId="3" borderId="1" xfId="0" applyFont="1" applyFill="1" applyBorder="1"/>
    <xf numFmtId="41" fontId="1" fillId="0" borderId="1" xfId="0" applyNumberFormat="1" applyFont="1" applyBorder="1" applyAlignment="1">
      <alignment wrapText="1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3" fillId="0" borderId="15" xfId="0" applyFont="1" applyBorder="1"/>
    <xf numFmtId="41" fontId="3" fillId="0" borderId="15" xfId="0" applyNumberFormat="1" applyFont="1" applyBorder="1"/>
    <xf numFmtId="0" fontId="1" fillId="0" borderId="16" xfId="0" applyFont="1" applyBorder="1"/>
    <xf numFmtId="41" fontId="1" fillId="0" borderId="16" xfId="0" applyNumberFormat="1" applyFont="1" applyBorder="1"/>
    <xf numFmtId="41" fontId="1" fillId="3" borderId="4" xfId="0" applyNumberFormat="1" applyFont="1" applyFill="1" applyBorder="1"/>
    <xf numFmtId="10" fontId="1" fillId="0" borderId="1" xfId="0" applyNumberFormat="1" applyFont="1" applyBorder="1"/>
    <xf numFmtId="0" fontId="1" fillId="0" borderId="15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41" fontId="1" fillId="3" borderId="1" xfId="0" applyNumberFormat="1" applyFont="1" applyFill="1" applyBorder="1"/>
    <xf numFmtId="41" fontId="6" fillId="0" borderId="1" xfId="0" applyNumberFormat="1" applyFont="1" applyBorder="1"/>
    <xf numFmtId="0" fontId="7" fillId="0" borderId="0" xfId="0" applyFont="1"/>
    <xf numFmtId="3" fontId="2" fillId="2" borderId="2" xfId="0" applyNumberFormat="1" applyFont="1" applyFill="1" applyBorder="1"/>
    <xf numFmtId="3" fontId="1" fillId="0" borderId="2" xfId="0" applyNumberFormat="1" applyFont="1" applyBorder="1"/>
    <xf numFmtId="3" fontId="3" fillId="0" borderId="2" xfId="0" applyNumberFormat="1" applyFont="1" applyBorder="1"/>
    <xf numFmtId="3" fontId="3" fillId="0" borderId="12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3" fontId="6" fillId="0" borderId="1" xfId="0" applyNumberFormat="1" applyFont="1" applyBorder="1"/>
    <xf numFmtId="3" fontId="3" fillId="0" borderId="1" xfId="0" applyNumberFormat="1" applyFont="1" applyBorder="1"/>
    <xf numFmtId="3" fontId="1" fillId="3" borderId="3" xfId="0" applyNumberFormat="1" applyFont="1" applyFill="1" applyBorder="1"/>
    <xf numFmtId="3" fontId="4" fillId="3" borderId="1" xfId="0" applyNumberFormat="1" applyFont="1" applyFill="1" applyBorder="1"/>
    <xf numFmtId="3" fontId="3" fillId="0" borderId="15" xfId="0" applyNumberFormat="1" applyFont="1" applyBorder="1"/>
    <xf numFmtId="3" fontId="1" fillId="0" borderId="16" xfId="0" applyNumberFormat="1" applyFont="1" applyBorder="1"/>
    <xf numFmtId="3" fontId="3" fillId="3" borderId="3" xfId="0" applyNumberFormat="1" applyFont="1" applyFill="1" applyBorder="1"/>
    <xf numFmtId="164" fontId="1" fillId="0" borderId="1" xfId="0" applyNumberFormat="1" applyFont="1" applyBorder="1"/>
    <xf numFmtId="3" fontId="1" fillId="0" borderId="4" xfId="0" applyNumberFormat="1" applyFont="1" applyBorder="1"/>
    <xf numFmtId="3" fontId="1" fillId="3" borderId="4" xfId="0" applyNumberFormat="1" applyFont="1" applyFill="1" applyBorder="1"/>
    <xf numFmtId="0" fontId="3" fillId="3" borderId="17" xfId="0" applyFont="1" applyFill="1" applyBorder="1"/>
    <xf numFmtId="0" fontId="1" fillId="3" borderId="13" xfId="0" applyFont="1" applyFill="1" applyBorder="1"/>
    <xf numFmtId="0" fontId="3" fillId="0" borderId="1" xfId="0" applyFont="1" applyBorder="1" applyAlignment="1">
      <alignment horizontal="left"/>
    </xf>
    <xf numFmtId="41" fontId="3" fillId="0" borderId="18" xfId="0" applyNumberFormat="1" applyFont="1" applyBorder="1"/>
    <xf numFmtId="0" fontId="1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3" fontId="8" fillId="0" borderId="1" xfId="0" applyNumberFormat="1" applyFont="1" applyBorder="1"/>
    <xf numFmtId="41" fontId="9" fillId="0" borderId="1" xfId="0" applyNumberFormat="1" applyFont="1" applyBorder="1" applyAlignment="1">
      <alignment wrapText="1"/>
    </xf>
    <xf numFmtId="41" fontId="9" fillId="0" borderId="1" xfId="0" applyNumberFormat="1" applyFont="1" applyBorder="1"/>
    <xf numFmtId="3" fontId="1" fillId="0" borderId="15" xfId="0" applyNumberFormat="1" applyFont="1" applyBorder="1"/>
    <xf numFmtId="9" fontId="3" fillId="0" borderId="1" xfId="0" applyNumberFormat="1" applyFont="1" applyBorder="1"/>
    <xf numFmtId="3" fontId="3" fillId="0" borderId="4" xfId="0" applyNumberFormat="1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wrapText="1"/>
    </xf>
    <xf numFmtId="3" fontId="8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center" vertical="center" textRotation="90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3" borderId="2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 textRotation="90"/>
    </xf>
    <xf numFmtId="0" fontId="5" fillId="3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76"/>
  <sheetViews>
    <sheetView tabSelected="1" workbookViewId="0">
      <selection activeCell="G100" sqref="G100"/>
    </sheetView>
  </sheetViews>
  <sheetFormatPr defaultColWidth="14.44140625" defaultRowHeight="13.2"/>
  <cols>
    <col min="1" max="1" width="7.33203125" style="1" customWidth="1"/>
    <col min="2" max="2" width="27.88671875" style="1" bestFit="1" customWidth="1"/>
    <col min="3" max="4" width="8.6640625" style="1" customWidth="1"/>
    <col min="5" max="5" width="10.6640625" style="38" customWidth="1"/>
    <col min="6" max="6" width="41.44140625" style="8" customWidth="1"/>
    <col min="7" max="7" width="43.109375" style="55" customWidth="1"/>
    <col min="8" max="8" width="43.109375" style="1" customWidth="1"/>
    <col min="9" max="10" width="8.6640625" style="1" customWidth="1"/>
    <col min="11" max="16384" width="14.44140625" style="1"/>
  </cols>
  <sheetData>
    <row r="1" spans="1:6">
      <c r="A1" s="69" t="s">
        <v>0</v>
      </c>
      <c r="B1" s="70"/>
      <c r="C1" s="70"/>
      <c r="D1" s="70"/>
      <c r="E1" s="70"/>
      <c r="F1" s="71"/>
    </row>
    <row r="2" spans="1:6">
      <c r="A2" s="69" t="s">
        <v>1</v>
      </c>
      <c r="B2" s="70"/>
      <c r="C2" s="70"/>
      <c r="D2" s="70"/>
      <c r="E2" s="70"/>
      <c r="F2" s="71"/>
    </row>
    <row r="3" spans="1:6">
      <c r="A3" s="69" t="s">
        <v>2</v>
      </c>
      <c r="B3" s="70"/>
      <c r="C3" s="70"/>
      <c r="D3" s="70"/>
      <c r="E3" s="70"/>
      <c r="F3" s="71"/>
    </row>
    <row r="4" spans="1:6">
      <c r="A4" s="69" t="s">
        <v>3</v>
      </c>
      <c r="B4" s="70"/>
      <c r="C4" s="70"/>
      <c r="D4" s="71"/>
      <c r="E4" s="69" t="s">
        <v>4</v>
      </c>
      <c r="F4" s="71"/>
    </row>
    <row r="5" spans="1:6">
      <c r="A5" s="91" t="s">
        <v>5</v>
      </c>
      <c r="B5" s="92"/>
      <c r="C5" s="9" t="s">
        <v>6</v>
      </c>
      <c r="D5" s="9" t="s">
        <v>7</v>
      </c>
      <c r="E5" s="34" t="s">
        <v>8</v>
      </c>
      <c r="F5" s="10"/>
    </row>
    <row r="6" spans="1:6">
      <c r="A6" s="79" t="s">
        <v>9</v>
      </c>
      <c r="B6" s="13" t="s">
        <v>10</v>
      </c>
      <c r="C6" s="3">
        <v>950</v>
      </c>
      <c r="D6" s="3"/>
      <c r="E6" s="35">
        <f>C6*D6</f>
        <v>0</v>
      </c>
      <c r="F6" s="60"/>
    </row>
    <row r="7" spans="1:6">
      <c r="A7" s="79"/>
      <c r="B7" s="13" t="s">
        <v>11</v>
      </c>
      <c r="C7" s="3">
        <v>1050</v>
      </c>
      <c r="D7" s="8"/>
      <c r="E7" s="35">
        <f t="shared" ref="E7:E9" si="0">C7*D7</f>
        <v>0</v>
      </c>
      <c r="F7" s="60" t="s">
        <v>12</v>
      </c>
    </row>
    <row r="8" spans="1:6">
      <c r="A8" s="79"/>
      <c r="B8" s="13" t="s">
        <v>13</v>
      </c>
      <c r="C8" s="3">
        <v>1150</v>
      </c>
      <c r="D8" s="3"/>
      <c r="E8" s="35">
        <f t="shared" si="0"/>
        <v>0</v>
      </c>
      <c r="F8" s="60" t="s">
        <v>14</v>
      </c>
    </row>
    <row r="9" spans="1:6">
      <c r="A9" s="79"/>
      <c r="B9" s="13" t="s">
        <v>15</v>
      </c>
      <c r="C9" s="3">
        <v>1250</v>
      </c>
      <c r="D9" s="3"/>
      <c r="E9" s="35">
        <f t="shared" si="0"/>
        <v>0</v>
      </c>
      <c r="F9" s="60"/>
    </row>
    <row r="10" spans="1:6">
      <c r="A10" s="79"/>
      <c r="B10" s="13" t="s">
        <v>16</v>
      </c>
      <c r="C10" s="3">
        <v>850</v>
      </c>
      <c r="D10" s="3"/>
      <c r="E10" s="35">
        <f t="shared" ref="E10:E22" si="1">C10*D10</f>
        <v>0</v>
      </c>
      <c r="F10" s="59" t="s">
        <v>17</v>
      </c>
    </row>
    <row r="11" spans="1:6">
      <c r="A11" s="79"/>
      <c r="B11" s="13" t="s">
        <v>18</v>
      </c>
      <c r="C11" s="3">
        <v>950</v>
      </c>
      <c r="D11" s="3"/>
      <c r="E11" s="35">
        <f t="shared" si="1"/>
        <v>0</v>
      </c>
      <c r="F11" s="60"/>
    </row>
    <row r="12" spans="1:6">
      <c r="A12" s="79"/>
      <c r="B12" s="13" t="s">
        <v>19</v>
      </c>
      <c r="C12" s="3"/>
      <c r="D12" s="3"/>
      <c r="E12" s="35">
        <f t="shared" si="1"/>
        <v>0</v>
      </c>
      <c r="F12" s="60" t="s">
        <v>20</v>
      </c>
    </row>
    <row r="13" spans="1:6">
      <c r="A13" s="79"/>
      <c r="B13" s="13" t="s">
        <v>21</v>
      </c>
      <c r="C13" s="3"/>
      <c r="D13" s="3"/>
      <c r="E13" s="35">
        <f t="shared" si="1"/>
        <v>0</v>
      </c>
      <c r="F13" s="60"/>
    </row>
    <row r="14" spans="1:6">
      <c r="A14" s="79"/>
      <c r="B14" s="13" t="s">
        <v>22</v>
      </c>
      <c r="C14" s="3"/>
      <c r="D14" s="3"/>
      <c r="E14" s="35">
        <f t="shared" si="1"/>
        <v>0</v>
      </c>
      <c r="F14" s="60" t="s">
        <v>23</v>
      </c>
    </row>
    <row r="15" spans="1:6">
      <c r="A15" s="79"/>
      <c r="B15" s="13" t="s">
        <v>24</v>
      </c>
      <c r="C15" s="3"/>
      <c r="D15" s="3"/>
      <c r="E15" s="35">
        <f t="shared" si="1"/>
        <v>0</v>
      </c>
      <c r="F15" s="2"/>
    </row>
    <row r="16" spans="1:6">
      <c r="A16" s="79"/>
      <c r="B16" s="13" t="s">
        <v>25</v>
      </c>
      <c r="C16" s="3">
        <v>850</v>
      </c>
      <c r="D16" s="3"/>
      <c r="E16" s="35"/>
      <c r="F16" s="60" t="s">
        <v>26</v>
      </c>
    </row>
    <row r="17" spans="1:6">
      <c r="A17" s="79"/>
      <c r="B17" s="13" t="s">
        <v>27</v>
      </c>
      <c r="C17" s="3">
        <v>950</v>
      </c>
      <c r="D17" s="3"/>
      <c r="E17" s="35"/>
      <c r="F17" s="60"/>
    </row>
    <row r="18" spans="1:6" ht="26.4">
      <c r="A18" s="79"/>
      <c r="B18" s="13" t="s">
        <v>28</v>
      </c>
      <c r="C18" s="3">
        <v>450</v>
      </c>
      <c r="D18" s="3"/>
      <c r="E18" s="35">
        <f t="shared" si="1"/>
        <v>0</v>
      </c>
      <c r="F18" s="59" t="s">
        <v>29</v>
      </c>
    </row>
    <row r="19" spans="1:6">
      <c r="A19" s="79"/>
      <c r="B19" s="13" t="s">
        <v>30</v>
      </c>
      <c r="C19" s="3">
        <v>550</v>
      </c>
      <c r="D19" s="3"/>
      <c r="E19" s="35">
        <f t="shared" si="1"/>
        <v>0</v>
      </c>
      <c r="F19" s="60"/>
    </row>
    <row r="20" spans="1:6">
      <c r="A20" s="79"/>
      <c r="B20" s="13" t="s">
        <v>31</v>
      </c>
      <c r="C20" s="3">
        <v>550</v>
      </c>
      <c r="D20" s="3"/>
      <c r="E20" s="35">
        <f t="shared" si="1"/>
        <v>0</v>
      </c>
      <c r="F20" s="60" t="s">
        <v>32</v>
      </c>
    </row>
    <row r="21" spans="1:6">
      <c r="A21" s="79"/>
      <c r="B21" s="13" t="s">
        <v>33</v>
      </c>
      <c r="C21" s="3">
        <v>650</v>
      </c>
      <c r="D21" s="3"/>
      <c r="E21" s="35">
        <f t="shared" si="1"/>
        <v>0</v>
      </c>
      <c r="F21" s="59"/>
    </row>
    <row r="22" spans="1:6">
      <c r="A22" s="79"/>
      <c r="B22" s="13" t="s">
        <v>34</v>
      </c>
      <c r="C22" s="3">
        <v>0</v>
      </c>
      <c r="D22" s="3"/>
      <c r="E22" s="35">
        <f t="shared" si="1"/>
        <v>0</v>
      </c>
      <c r="F22" s="59"/>
    </row>
    <row r="23" spans="1:6">
      <c r="A23" s="79"/>
      <c r="B23" s="13" t="s">
        <v>35</v>
      </c>
      <c r="C23" s="3"/>
      <c r="D23" s="3"/>
      <c r="E23" s="35">
        <f>C23*D23</f>
        <v>0</v>
      </c>
      <c r="F23" s="60"/>
    </row>
    <row r="24" spans="1:6">
      <c r="A24" s="79"/>
      <c r="B24" s="13" t="s">
        <v>36</v>
      </c>
      <c r="C24" s="3"/>
      <c r="D24" s="3"/>
      <c r="E24" s="35">
        <f>C24*D24</f>
        <v>0</v>
      </c>
      <c r="F24" s="60"/>
    </row>
    <row r="25" spans="1:6">
      <c r="A25" s="79"/>
      <c r="B25" s="13" t="s">
        <v>37</v>
      </c>
      <c r="C25" s="3"/>
      <c r="D25" s="3"/>
      <c r="E25" s="35">
        <f>C25*D25</f>
        <v>0</v>
      </c>
      <c r="F25" s="60"/>
    </row>
    <row r="26" spans="1:6">
      <c r="A26" s="79"/>
      <c r="B26" s="13" t="s">
        <v>38</v>
      </c>
      <c r="C26" s="3"/>
      <c r="D26" s="3"/>
      <c r="E26" s="35">
        <f>C26*D26</f>
        <v>0</v>
      </c>
      <c r="F26" s="60"/>
    </row>
    <row r="27" spans="1:6">
      <c r="A27" s="79"/>
      <c r="B27" s="13" t="s">
        <v>39</v>
      </c>
      <c r="C27" s="3"/>
      <c r="D27" s="3"/>
      <c r="E27" s="35">
        <f>C27*D27</f>
        <v>0</v>
      </c>
      <c r="F27" s="60"/>
    </row>
    <row r="28" spans="1:6">
      <c r="A28" s="79"/>
      <c r="B28" s="30" t="s">
        <v>40</v>
      </c>
      <c r="C28" s="6"/>
      <c r="D28" s="5">
        <f>SUM(D6:D27)</f>
        <v>0</v>
      </c>
      <c r="E28" s="36">
        <f>SUM(E6:E27)</f>
        <v>0</v>
      </c>
      <c r="F28" s="6"/>
    </row>
    <row r="29" spans="1:6">
      <c r="A29" s="14"/>
      <c r="B29" s="9"/>
      <c r="C29" s="10" t="s">
        <v>41</v>
      </c>
      <c r="D29" s="10" t="s">
        <v>7</v>
      </c>
      <c r="E29" s="34"/>
      <c r="F29" s="10"/>
    </row>
    <row r="30" spans="1:6">
      <c r="A30" s="80" t="s">
        <v>42</v>
      </c>
      <c r="B30" s="2" t="s">
        <v>43</v>
      </c>
      <c r="C30" s="3"/>
      <c r="D30" s="3"/>
      <c r="E30" s="35">
        <f>C30*D30</f>
        <v>0</v>
      </c>
      <c r="F30" s="32"/>
    </row>
    <row r="31" spans="1:6">
      <c r="A31" s="80"/>
      <c r="B31" s="2" t="s">
        <v>44</v>
      </c>
      <c r="C31" s="3"/>
      <c r="D31" s="3"/>
      <c r="E31" s="35">
        <f>C31*D31</f>
        <v>0</v>
      </c>
      <c r="F31" s="3"/>
    </row>
    <row r="32" spans="1:6">
      <c r="A32" s="80"/>
      <c r="B32" s="2" t="s">
        <v>45</v>
      </c>
      <c r="C32" s="3"/>
      <c r="D32" s="3"/>
      <c r="E32" s="35">
        <f>C32*D32</f>
        <v>0</v>
      </c>
      <c r="F32" s="3"/>
    </row>
    <row r="33" spans="1:7">
      <c r="A33" s="80"/>
      <c r="B33" s="2" t="s">
        <v>46</v>
      </c>
      <c r="C33" s="3"/>
      <c r="D33" s="3"/>
      <c r="E33" s="35">
        <f>C33*D33</f>
        <v>0</v>
      </c>
      <c r="F33" s="3"/>
    </row>
    <row r="34" spans="1:7">
      <c r="A34" s="80"/>
      <c r="B34" s="2"/>
      <c r="C34" s="3"/>
      <c r="D34" s="3"/>
      <c r="E34" s="35">
        <f t="shared" ref="E34" si="2">C34*D34</f>
        <v>0</v>
      </c>
      <c r="F34" s="3"/>
    </row>
    <row r="35" spans="1:7">
      <c r="A35" s="80"/>
      <c r="B35" s="77" t="s">
        <v>47</v>
      </c>
      <c r="C35" s="77"/>
      <c r="D35" s="78"/>
      <c r="E35" s="35">
        <f>SUM(E30:E34)</f>
        <v>0</v>
      </c>
      <c r="F35" s="6"/>
    </row>
    <row r="36" spans="1:7">
      <c r="A36" s="80"/>
      <c r="B36" s="87"/>
      <c r="C36" s="87"/>
      <c r="D36" s="87"/>
      <c r="E36" s="87"/>
      <c r="F36" s="11"/>
    </row>
    <row r="37" spans="1:7" ht="13.8" thickBot="1">
      <c r="A37" s="88" t="s">
        <v>48</v>
      </c>
      <c r="B37" s="89"/>
      <c r="C37" s="89"/>
      <c r="D37" s="90"/>
      <c r="E37" s="37">
        <f>SUM(E28+E35)</f>
        <v>0</v>
      </c>
      <c r="F37" s="7"/>
    </row>
    <row r="39" spans="1:7">
      <c r="A39" s="93" t="s">
        <v>49</v>
      </c>
      <c r="B39" s="92"/>
      <c r="C39" s="9" t="s">
        <v>50</v>
      </c>
      <c r="D39" s="9" t="s">
        <v>7</v>
      </c>
      <c r="E39" s="34" t="s">
        <v>51</v>
      </c>
      <c r="F39" s="10" t="s">
        <v>52</v>
      </c>
    </row>
    <row r="40" spans="1:7">
      <c r="A40" s="94" t="s">
        <v>53</v>
      </c>
      <c r="B40" s="4" t="s">
        <v>54</v>
      </c>
      <c r="C40" s="4"/>
      <c r="D40" s="4"/>
      <c r="E40" s="65" t="s">
        <v>55</v>
      </c>
      <c r="F40" s="6" t="s">
        <v>56</v>
      </c>
    </row>
    <row r="41" spans="1:7">
      <c r="A41" s="95"/>
      <c r="B41" s="2" t="s">
        <v>57</v>
      </c>
      <c r="C41" s="2"/>
      <c r="D41" s="2"/>
      <c r="E41" s="39"/>
      <c r="F41" s="3"/>
    </row>
    <row r="42" spans="1:7">
      <c r="A42" s="95"/>
      <c r="B42" s="4" t="s">
        <v>58</v>
      </c>
      <c r="C42" s="4"/>
      <c r="D42" s="4"/>
      <c r="E42" s="65" t="s">
        <v>55</v>
      </c>
      <c r="F42" s="6" t="s">
        <v>59</v>
      </c>
    </row>
    <row r="43" spans="1:7">
      <c r="A43" s="95"/>
      <c r="B43" s="4" t="s">
        <v>60</v>
      </c>
      <c r="C43" s="4"/>
      <c r="D43" s="4"/>
      <c r="E43" s="65" t="s">
        <v>55</v>
      </c>
      <c r="F43" s="6" t="s">
        <v>61</v>
      </c>
    </row>
    <row r="44" spans="1:7">
      <c r="A44" s="95"/>
      <c r="B44" s="2" t="s">
        <v>62</v>
      </c>
      <c r="C44" s="2"/>
      <c r="D44" s="2"/>
      <c r="E44" s="39"/>
      <c r="F44" s="3"/>
    </row>
    <row r="45" spans="1:7" ht="26.4">
      <c r="A45" s="95"/>
      <c r="B45" s="2" t="s">
        <v>63</v>
      </c>
      <c r="C45" s="2"/>
      <c r="D45" s="2"/>
      <c r="E45" s="58"/>
      <c r="F45" s="16" t="s">
        <v>64</v>
      </c>
      <c r="G45" s="56"/>
    </row>
    <row r="46" spans="1:7">
      <c r="A46" s="95"/>
      <c r="B46" s="2" t="s">
        <v>65</v>
      </c>
      <c r="C46" s="2"/>
      <c r="D46" s="2"/>
      <c r="E46" s="65" t="s">
        <v>55</v>
      </c>
      <c r="F46" s="6" t="s">
        <v>61</v>
      </c>
      <c r="G46" s="57"/>
    </row>
    <row r="47" spans="1:7">
      <c r="A47" s="95"/>
      <c r="B47" s="2" t="s">
        <v>66</v>
      </c>
      <c r="C47" s="2"/>
      <c r="D47" s="2">
        <v>10</v>
      </c>
      <c r="E47" s="35">
        <f t="shared" ref="E47" si="3">C47*D47</f>
        <v>0</v>
      </c>
      <c r="F47" s="16"/>
    </row>
    <row r="48" spans="1:7">
      <c r="A48" s="95"/>
      <c r="B48" s="2" t="s">
        <v>67</v>
      </c>
      <c r="C48" s="2"/>
      <c r="D48" s="2"/>
      <c r="E48" s="58"/>
      <c r="F48" s="16" t="s">
        <v>68</v>
      </c>
      <c r="G48" s="57"/>
    </row>
    <row r="49" spans="1:7">
      <c r="A49" s="95"/>
      <c r="B49" s="2" t="s">
        <v>69</v>
      </c>
      <c r="C49" s="2"/>
      <c r="D49" s="2"/>
      <c r="E49" s="67">
        <v>10000</v>
      </c>
      <c r="F49" s="16" t="s">
        <v>68</v>
      </c>
      <c r="G49" s="57"/>
    </row>
    <row r="50" spans="1:7">
      <c r="A50" s="95"/>
      <c r="B50" s="2" t="s">
        <v>70</v>
      </c>
      <c r="C50" s="2">
        <v>10</v>
      </c>
      <c r="D50" s="2"/>
      <c r="E50" s="35">
        <f>C50*D50</f>
        <v>0</v>
      </c>
      <c r="F50" s="3" t="s">
        <v>71</v>
      </c>
    </row>
    <row r="51" spans="1:7">
      <c r="A51" s="95"/>
      <c r="B51" s="76" t="s">
        <v>72</v>
      </c>
      <c r="C51" s="77"/>
      <c r="D51" s="78"/>
      <c r="E51" s="41">
        <f>SUM(E39:E50)</f>
        <v>10000</v>
      </c>
      <c r="F51" s="3"/>
    </row>
    <row r="52" spans="1:7">
      <c r="A52" s="75" t="s">
        <v>73</v>
      </c>
      <c r="B52" s="17"/>
      <c r="C52" s="18"/>
      <c r="D52" s="18"/>
      <c r="E52" s="42"/>
      <c r="F52" s="19"/>
    </row>
    <row r="53" spans="1:7">
      <c r="A53" s="75"/>
      <c r="B53" s="2" t="s">
        <v>74</v>
      </c>
      <c r="C53" s="2"/>
      <c r="D53" s="2"/>
      <c r="E53" s="39"/>
      <c r="F53" s="3"/>
    </row>
    <row r="54" spans="1:7">
      <c r="A54" s="75"/>
      <c r="B54" s="2" t="s">
        <v>75</v>
      </c>
      <c r="C54" s="2"/>
      <c r="D54" s="2"/>
      <c r="E54" s="39"/>
      <c r="F54" s="3"/>
    </row>
    <row r="55" spans="1:7" ht="26.4">
      <c r="A55" s="75"/>
      <c r="B55" s="64" t="s">
        <v>76</v>
      </c>
      <c r="C55" s="4"/>
      <c r="D55" s="4"/>
      <c r="E55" s="65" t="s">
        <v>55</v>
      </c>
      <c r="F55" s="66" t="s">
        <v>77</v>
      </c>
    </row>
    <row r="56" spans="1:7">
      <c r="A56" s="75"/>
      <c r="B56" s="2" t="s">
        <v>78</v>
      </c>
      <c r="C56" s="2"/>
      <c r="D56" s="2"/>
      <c r="E56" s="39"/>
      <c r="F56" s="3"/>
    </row>
    <row r="57" spans="1:7">
      <c r="A57" s="75"/>
      <c r="B57" s="2" t="s">
        <v>79</v>
      </c>
      <c r="C57" s="2"/>
      <c r="D57" s="2"/>
      <c r="E57" s="58"/>
      <c r="F57" s="3"/>
      <c r="G57" s="57"/>
    </row>
    <row r="58" spans="1:7">
      <c r="A58" s="75"/>
      <c r="B58" s="2" t="s">
        <v>80</v>
      </c>
      <c r="C58" s="2"/>
      <c r="D58" s="2"/>
      <c r="E58" s="39"/>
      <c r="F58" s="3"/>
    </row>
    <row r="59" spans="1:7">
      <c r="A59" s="75"/>
      <c r="B59" s="2" t="s">
        <v>81</v>
      </c>
      <c r="C59" s="2"/>
      <c r="D59" s="2"/>
      <c r="E59" s="39"/>
      <c r="F59" s="3"/>
    </row>
    <row r="60" spans="1:7">
      <c r="A60" s="75"/>
      <c r="B60" s="2"/>
      <c r="C60" s="2"/>
      <c r="D60" s="2"/>
      <c r="E60" s="39"/>
      <c r="F60" s="3"/>
    </row>
    <row r="61" spans="1:7">
      <c r="A61" s="75"/>
      <c r="B61" s="4" t="s">
        <v>72</v>
      </c>
      <c r="C61" s="4"/>
      <c r="D61" s="4"/>
      <c r="E61" s="41">
        <f>SUM(E53:E60)</f>
        <v>0</v>
      </c>
      <c r="F61" s="3"/>
    </row>
    <row r="62" spans="1:7" ht="39.6">
      <c r="A62" s="94" t="s">
        <v>82</v>
      </c>
      <c r="B62" s="15"/>
      <c r="C62" s="27" t="s">
        <v>83</v>
      </c>
      <c r="D62" s="27" t="s">
        <v>84</v>
      </c>
      <c r="E62" s="43" t="s">
        <v>85</v>
      </c>
      <c r="F62" s="15"/>
    </row>
    <row r="63" spans="1:7">
      <c r="A63" s="95"/>
      <c r="B63" s="2" t="s">
        <v>86</v>
      </c>
      <c r="C63" s="2"/>
      <c r="D63" s="2"/>
      <c r="E63" s="39">
        <f>C63*D63</f>
        <v>0</v>
      </c>
      <c r="F63" s="3"/>
    </row>
    <row r="64" spans="1:7" ht="15">
      <c r="A64" s="95"/>
      <c r="B64" s="2" t="s">
        <v>87</v>
      </c>
      <c r="C64" s="2"/>
      <c r="D64" s="33"/>
      <c r="E64" s="39">
        <f t="shared" ref="E64:E67" si="4">C64*D64</f>
        <v>0</v>
      </c>
      <c r="F64" s="3"/>
    </row>
    <row r="65" spans="1:6">
      <c r="A65" s="95"/>
      <c r="B65" s="2" t="s">
        <v>88</v>
      </c>
      <c r="C65" s="2"/>
      <c r="D65" s="2"/>
      <c r="E65" s="39">
        <f t="shared" si="4"/>
        <v>0</v>
      </c>
      <c r="F65" s="3"/>
    </row>
    <row r="66" spans="1:6">
      <c r="A66" s="95"/>
      <c r="B66" s="2" t="s">
        <v>89</v>
      </c>
      <c r="C66" s="2"/>
      <c r="D66" s="2"/>
      <c r="E66" s="39">
        <f t="shared" si="4"/>
        <v>0</v>
      </c>
      <c r="F66" s="3"/>
    </row>
    <row r="67" spans="1:6">
      <c r="A67" s="95"/>
      <c r="B67" s="2" t="s">
        <v>90</v>
      </c>
      <c r="C67" s="2"/>
      <c r="D67" s="2"/>
      <c r="E67" s="39">
        <f t="shared" si="4"/>
        <v>0</v>
      </c>
      <c r="F67" s="3"/>
    </row>
    <row r="68" spans="1:6">
      <c r="A68" s="95"/>
      <c r="B68" s="2" t="s">
        <v>91</v>
      </c>
      <c r="C68" s="2"/>
      <c r="D68" s="2"/>
      <c r="E68" s="39"/>
      <c r="F68" s="3"/>
    </row>
    <row r="69" spans="1:6">
      <c r="A69" s="95"/>
      <c r="B69" s="2" t="s">
        <v>92</v>
      </c>
      <c r="C69" s="2"/>
      <c r="D69" s="2"/>
      <c r="E69" s="39"/>
      <c r="F69" s="3"/>
    </row>
    <row r="70" spans="1:6">
      <c r="A70" s="95"/>
      <c r="B70" s="2" t="s">
        <v>93</v>
      </c>
      <c r="C70" s="2"/>
      <c r="D70" s="2"/>
      <c r="E70" s="39"/>
      <c r="F70" s="3"/>
    </row>
    <row r="71" spans="1:6">
      <c r="A71" s="95"/>
      <c r="B71" s="2" t="s">
        <v>39</v>
      </c>
      <c r="C71" s="2"/>
      <c r="D71" s="2"/>
      <c r="E71" s="39"/>
      <c r="F71" s="3"/>
    </row>
    <row r="72" spans="1:6">
      <c r="A72" s="95"/>
      <c r="B72" s="2" t="s">
        <v>39</v>
      </c>
      <c r="C72" s="2"/>
      <c r="D72" s="2"/>
      <c r="E72" s="39"/>
      <c r="F72" s="3"/>
    </row>
    <row r="73" spans="1:6">
      <c r="A73" s="95"/>
      <c r="B73" s="20" t="s">
        <v>94</v>
      </c>
      <c r="C73" s="20"/>
      <c r="D73" s="20"/>
      <c r="E73" s="44">
        <f>SUM(E63:E72)</f>
        <v>0</v>
      </c>
      <c r="F73" s="21"/>
    </row>
    <row r="74" spans="1:6" ht="25.5" customHeight="1">
      <c r="A74" s="85" t="s">
        <v>95</v>
      </c>
      <c r="B74" s="17"/>
      <c r="C74" s="18"/>
      <c r="D74" s="18"/>
      <c r="E74" s="42"/>
      <c r="F74" s="24"/>
    </row>
    <row r="75" spans="1:6">
      <c r="A75" s="86"/>
      <c r="B75" s="22" t="s">
        <v>96</v>
      </c>
      <c r="C75" s="22"/>
      <c r="D75" s="22"/>
      <c r="E75" s="45"/>
      <c r="F75" s="23"/>
    </row>
    <row r="76" spans="1:6">
      <c r="A76" s="86"/>
      <c r="B76" s="2" t="s">
        <v>97</v>
      </c>
      <c r="C76" s="2"/>
      <c r="D76" s="2"/>
      <c r="E76" s="39"/>
      <c r="F76" s="3"/>
    </row>
    <row r="77" spans="1:6">
      <c r="A77" s="86"/>
      <c r="B77" s="2" t="s">
        <v>98</v>
      </c>
      <c r="C77" s="2"/>
      <c r="D77" s="2"/>
      <c r="E77" s="39"/>
      <c r="F77" s="3"/>
    </row>
    <row r="78" spans="1:6">
      <c r="A78" s="86"/>
      <c r="B78" s="2" t="s">
        <v>99</v>
      </c>
      <c r="C78" s="2"/>
      <c r="D78" s="2"/>
      <c r="E78" s="39"/>
      <c r="F78" s="3"/>
    </row>
    <row r="79" spans="1:6">
      <c r="A79" s="86"/>
      <c r="B79" s="2" t="s">
        <v>100</v>
      </c>
      <c r="C79" s="2"/>
      <c r="D79" s="2"/>
      <c r="E79" s="39"/>
      <c r="F79" s="3"/>
    </row>
    <row r="80" spans="1:6">
      <c r="A80" s="86"/>
      <c r="B80" s="2" t="s">
        <v>101</v>
      </c>
      <c r="C80" s="2"/>
      <c r="D80" s="2"/>
      <c r="E80" s="40"/>
      <c r="F80" s="32"/>
    </row>
    <row r="81" spans="1:6">
      <c r="A81" s="86"/>
      <c r="B81" s="2" t="s">
        <v>102</v>
      </c>
      <c r="C81" s="2"/>
      <c r="D81" s="2"/>
      <c r="E81" s="39"/>
      <c r="F81" s="3"/>
    </row>
    <row r="82" spans="1:6">
      <c r="A82" s="86"/>
      <c r="B82" s="2" t="s">
        <v>103</v>
      </c>
      <c r="C82" s="2"/>
      <c r="D82" s="2"/>
      <c r="E82" s="39"/>
      <c r="F82" s="3"/>
    </row>
    <row r="83" spans="1:6">
      <c r="A83" s="86"/>
      <c r="B83" s="4" t="s">
        <v>94</v>
      </c>
      <c r="C83" s="4"/>
      <c r="D83" s="4"/>
      <c r="E83" s="41">
        <f>SUM(E75:E81)</f>
        <v>0</v>
      </c>
      <c r="F83" s="6"/>
    </row>
    <row r="84" spans="1:6" ht="12.75" customHeight="1">
      <c r="A84" s="72" t="s">
        <v>104</v>
      </c>
      <c r="B84" s="17"/>
      <c r="C84" s="29" t="s">
        <v>105</v>
      </c>
      <c r="D84" s="28"/>
      <c r="E84" s="43"/>
      <c r="F84" s="19"/>
    </row>
    <row r="85" spans="1:6">
      <c r="A85" s="73"/>
      <c r="B85" s="2" t="s">
        <v>106</v>
      </c>
      <c r="C85" s="2"/>
      <c r="D85" s="2"/>
      <c r="E85" s="39"/>
      <c r="F85" s="3"/>
    </row>
    <row r="86" spans="1:6">
      <c r="A86" s="73"/>
      <c r="B86" s="2" t="s">
        <v>107</v>
      </c>
      <c r="C86" s="2"/>
      <c r="D86" s="25">
        <v>3.5000000000000003E-2</v>
      </c>
      <c r="E86" s="39">
        <f>SUM(E36*D86)</f>
        <v>0</v>
      </c>
      <c r="F86" s="3"/>
    </row>
    <row r="87" spans="1:6">
      <c r="A87" s="73"/>
      <c r="B87" s="2" t="s">
        <v>108</v>
      </c>
      <c r="C87" s="2">
        <v>250</v>
      </c>
      <c r="D87" s="3">
        <v>20</v>
      </c>
      <c r="E87" s="39">
        <f>C87*D87</f>
        <v>5000</v>
      </c>
      <c r="F87" s="3"/>
    </row>
    <row r="88" spans="1:6">
      <c r="A88" s="73"/>
      <c r="B88" s="2" t="s">
        <v>109</v>
      </c>
      <c r="C88" s="2"/>
      <c r="D88" s="2"/>
      <c r="E88" s="39"/>
      <c r="F88" s="3"/>
    </row>
    <row r="89" spans="1:6">
      <c r="A89" s="73"/>
      <c r="B89" s="2" t="s">
        <v>110</v>
      </c>
      <c r="C89" s="2"/>
      <c r="D89" s="2"/>
      <c r="E89" s="39"/>
      <c r="F89" s="3"/>
    </row>
    <row r="90" spans="1:6">
      <c r="A90" s="73"/>
      <c r="B90" s="26" t="s">
        <v>37</v>
      </c>
      <c r="C90" s="26"/>
      <c r="D90" s="26"/>
      <c r="E90" s="61"/>
      <c r="F90" s="3"/>
    </row>
    <row r="91" spans="1:6">
      <c r="A91" s="73"/>
      <c r="B91" s="20" t="s">
        <v>94</v>
      </c>
      <c r="C91" s="26"/>
      <c r="D91" s="26"/>
      <c r="E91" s="44">
        <f>SUM(E85:E89)</f>
        <v>5000</v>
      </c>
      <c r="F91" s="3"/>
    </row>
    <row r="92" spans="1:6">
      <c r="A92" s="12"/>
      <c r="B92" s="50"/>
      <c r="C92" s="51"/>
      <c r="D92" s="51"/>
      <c r="E92" s="46"/>
      <c r="F92" s="24"/>
    </row>
    <row r="93" spans="1:6">
      <c r="A93" s="74" t="s">
        <v>111</v>
      </c>
      <c r="B93" s="74"/>
      <c r="C93" s="74"/>
      <c r="D93" s="74"/>
      <c r="E93" s="41">
        <f>E51+E61+E73+E83+E91</f>
        <v>15000</v>
      </c>
      <c r="F93" s="53"/>
    </row>
    <row r="94" spans="1:6" ht="15" customHeight="1">
      <c r="A94" s="75" t="s">
        <v>112</v>
      </c>
      <c r="B94" s="54" t="s">
        <v>113</v>
      </c>
      <c r="C94" s="52"/>
      <c r="D94" s="47">
        <v>0.1</v>
      </c>
      <c r="E94" s="38">
        <f>E93*10%</f>
        <v>1500</v>
      </c>
      <c r="F94" s="6" t="s">
        <v>114</v>
      </c>
    </row>
    <row r="95" spans="1:6">
      <c r="A95" s="75"/>
      <c r="B95" s="2" t="s">
        <v>115</v>
      </c>
      <c r="C95" s="2"/>
      <c r="D95" s="2"/>
      <c r="E95" s="48">
        <f>E37</f>
        <v>0</v>
      </c>
      <c r="F95" s="3"/>
    </row>
    <row r="96" spans="1:6">
      <c r="A96" s="75"/>
      <c r="B96" s="2" t="s">
        <v>116</v>
      </c>
      <c r="C96" s="2"/>
      <c r="D96" s="2"/>
      <c r="E96" s="48">
        <f>E93+E94</f>
        <v>16500</v>
      </c>
      <c r="F96" s="3"/>
    </row>
    <row r="97" spans="1:6">
      <c r="A97" s="75"/>
      <c r="B97" s="2" t="s">
        <v>117</v>
      </c>
      <c r="C97" s="2"/>
      <c r="D97" s="2"/>
      <c r="E97" s="48">
        <f>E94-E96</f>
        <v>-15000</v>
      </c>
      <c r="F97" s="16"/>
    </row>
    <row r="98" spans="1:6" ht="5.25" customHeight="1">
      <c r="A98" s="75"/>
      <c r="B98" s="15"/>
      <c r="C98" s="15"/>
      <c r="D98" s="15"/>
      <c r="E98" s="49"/>
      <c r="F98" s="31"/>
    </row>
    <row r="99" spans="1:6">
      <c r="A99" s="75"/>
      <c r="B99" s="4" t="s">
        <v>118</v>
      </c>
      <c r="C99" s="4"/>
      <c r="D99" s="62">
        <v>0.25</v>
      </c>
      <c r="E99" s="63">
        <f>E97*D99</f>
        <v>-3750</v>
      </c>
      <c r="F99" s="3"/>
    </row>
    <row r="100" spans="1:6">
      <c r="A100" s="75"/>
      <c r="B100" s="4" t="s">
        <v>119</v>
      </c>
      <c r="C100" s="4"/>
      <c r="D100" s="62">
        <v>0.75</v>
      </c>
      <c r="E100" s="63">
        <f>E97*D100</f>
        <v>-11250</v>
      </c>
      <c r="F100" s="3"/>
    </row>
    <row r="101" spans="1:6">
      <c r="A101" s="75"/>
      <c r="B101" s="4" t="s">
        <v>8</v>
      </c>
      <c r="C101" s="4"/>
      <c r="D101" s="4"/>
      <c r="E101" s="63">
        <f>SUM(E99:E100)</f>
        <v>-15000</v>
      </c>
      <c r="F101" s="3" t="s">
        <v>120</v>
      </c>
    </row>
    <row r="103" spans="1:6">
      <c r="A103" s="81"/>
      <c r="B103" s="68" t="s">
        <v>121</v>
      </c>
      <c r="C103" s="68"/>
      <c r="D103" s="68"/>
      <c r="E103" s="68"/>
      <c r="F103" s="68"/>
    </row>
    <row r="104" spans="1:6">
      <c r="A104" s="81"/>
      <c r="B104" s="2" t="s">
        <v>122</v>
      </c>
      <c r="C104" s="68" t="s">
        <v>123</v>
      </c>
      <c r="D104" s="68"/>
      <c r="E104" s="68"/>
      <c r="F104" s="68"/>
    </row>
    <row r="105" spans="1:6">
      <c r="A105" s="81"/>
      <c r="B105" s="2" t="s">
        <v>124</v>
      </c>
      <c r="C105" s="68" t="s">
        <v>125</v>
      </c>
      <c r="D105" s="68"/>
      <c r="E105" s="68"/>
      <c r="F105" s="68"/>
    </row>
    <row r="106" spans="1:6">
      <c r="A106" s="81"/>
      <c r="B106" s="2" t="s">
        <v>126</v>
      </c>
      <c r="C106" s="68" t="s">
        <v>127</v>
      </c>
      <c r="D106" s="68"/>
      <c r="E106" s="68"/>
      <c r="F106" s="68"/>
    </row>
    <row r="107" spans="1:6">
      <c r="A107" s="81"/>
      <c r="B107" s="2"/>
      <c r="C107" s="82"/>
      <c r="D107" s="83"/>
      <c r="E107" s="83"/>
      <c r="F107" s="84"/>
    </row>
    <row r="108" spans="1:6">
      <c r="A108" s="81"/>
      <c r="B108" s="68" t="s">
        <v>128</v>
      </c>
      <c r="C108" s="68"/>
      <c r="D108" s="68"/>
      <c r="E108" s="68"/>
      <c r="F108" s="68"/>
    </row>
    <row r="109" spans="1:6">
      <c r="A109" s="81"/>
      <c r="B109" s="68"/>
      <c r="C109" s="68"/>
      <c r="D109" s="68"/>
      <c r="E109" s="68"/>
      <c r="F109" s="68"/>
    </row>
    <row r="110" spans="1:6">
      <c r="A110" s="81"/>
      <c r="B110" s="68" t="s">
        <v>129</v>
      </c>
      <c r="C110" s="68"/>
      <c r="D110" s="68"/>
      <c r="E110" s="68"/>
      <c r="F110" s="68"/>
    </row>
    <row r="111" spans="1:6">
      <c r="A111" s="81"/>
      <c r="B111" s="68"/>
      <c r="C111" s="68"/>
      <c r="D111" s="68"/>
      <c r="E111" s="68"/>
      <c r="F111" s="68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  <row r="361" spans="6:6">
      <c r="F361" s="1"/>
    </row>
    <row r="362" spans="6:6">
      <c r="F362" s="1"/>
    </row>
    <row r="363" spans="6:6">
      <c r="F363" s="1"/>
    </row>
    <row r="364" spans="6:6">
      <c r="F364" s="1"/>
    </row>
    <row r="365" spans="6:6">
      <c r="F365" s="1"/>
    </row>
    <row r="366" spans="6:6">
      <c r="F366" s="1"/>
    </row>
    <row r="367" spans="6:6">
      <c r="F367" s="1"/>
    </row>
    <row r="368" spans="6:6">
      <c r="F368" s="1"/>
    </row>
    <row r="369" spans="6:6">
      <c r="F369" s="1"/>
    </row>
    <row r="370" spans="6:6">
      <c r="F370" s="1"/>
    </row>
    <row r="371" spans="6:6">
      <c r="F371" s="1"/>
    </row>
    <row r="372" spans="6:6">
      <c r="F372" s="1"/>
    </row>
    <row r="373" spans="6:6">
      <c r="F373" s="1"/>
    </row>
    <row r="374" spans="6:6">
      <c r="F374" s="1"/>
    </row>
    <row r="375" spans="6:6">
      <c r="F375" s="1"/>
    </row>
    <row r="376" spans="6:6">
      <c r="F376" s="1"/>
    </row>
    <row r="377" spans="6:6">
      <c r="F377" s="1"/>
    </row>
    <row r="378" spans="6:6">
      <c r="F378" s="1"/>
    </row>
    <row r="379" spans="6:6">
      <c r="F379" s="1"/>
    </row>
    <row r="380" spans="6:6">
      <c r="F380" s="1"/>
    </row>
    <row r="381" spans="6:6">
      <c r="F381" s="1"/>
    </row>
    <row r="382" spans="6:6">
      <c r="F382" s="1"/>
    </row>
    <row r="383" spans="6:6">
      <c r="F383" s="1"/>
    </row>
    <row r="384" spans="6:6">
      <c r="F384" s="1"/>
    </row>
    <row r="385" spans="6:6">
      <c r="F385" s="1"/>
    </row>
    <row r="386" spans="6:6">
      <c r="F386" s="1"/>
    </row>
    <row r="387" spans="6:6">
      <c r="F387" s="1"/>
    </row>
    <row r="388" spans="6:6">
      <c r="F388" s="1"/>
    </row>
    <row r="389" spans="6:6">
      <c r="F389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394" spans="6:6">
      <c r="F394" s="1"/>
    </row>
    <row r="395" spans="6:6">
      <c r="F395" s="1"/>
    </row>
    <row r="396" spans="6:6">
      <c r="F396" s="1"/>
    </row>
    <row r="397" spans="6:6">
      <c r="F397" s="1"/>
    </row>
    <row r="398" spans="6:6">
      <c r="F398" s="1"/>
    </row>
    <row r="399" spans="6:6">
      <c r="F399" s="1"/>
    </row>
    <row r="400" spans="6:6">
      <c r="F400" s="1"/>
    </row>
    <row r="401" spans="6:6">
      <c r="F401" s="1"/>
    </row>
    <row r="402" spans="6:6">
      <c r="F402" s="1"/>
    </row>
    <row r="403" spans="6:6">
      <c r="F403" s="1"/>
    </row>
    <row r="404" spans="6:6">
      <c r="F404" s="1"/>
    </row>
    <row r="405" spans="6:6">
      <c r="F405" s="1"/>
    </row>
    <row r="406" spans="6:6">
      <c r="F406" s="1"/>
    </row>
    <row r="407" spans="6:6">
      <c r="F407" s="1"/>
    </row>
    <row r="408" spans="6:6">
      <c r="F408" s="1"/>
    </row>
    <row r="409" spans="6:6">
      <c r="F409" s="1"/>
    </row>
    <row r="410" spans="6:6">
      <c r="F410" s="1"/>
    </row>
    <row r="411" spans="6:6">
      <c r="F411" s="1"/>
    </row>
    <row r="412" spans="6:6">
      <c r="F412" s="1"/>
    </row>
    <row r="413" spans="6:6">
      <c r="F413" s="1"/>
    </row>
    <row r="414" spans="6:6">
      <c r="F414" s="1"/>
    </row>
    <row r="415" spans="6:6">
      <c r="F415" s="1"/>
    </row>
    <row r="416" spans="6:6">
      <c r="F416" s="1"/>
    </row>
    <row r="417" spans="6:6">
      <c r="F417" s="1"/>
    </row>
    <row r="418" spans="6:6">
      <c r="F418" s="1"/>
    </row>
    <row r="419" spans="6:6">
      <c r="F419" s="1"/>
    </row>
    <row r="420" spans="6:6">
      <c r="F420" s="1"/>
    </row>
    <row r="421" spans="6:6">
      <c r="F421" s="1"/>
    </row>
    <row r="422" spans="6:6">
      <c r="F422" s="1"/>
    </row>
    <row r="423" spans="6:6">
      <c r="F423" s="1"/>
    </row>
    <row r="424" spans="6:6">
      <c r="F424" s="1"/>
    </row>
    <row r="425" spans="6:6">
      <c r="F425" s="1"/>
    </row>
    <row r="426" spans="6:6">
      <c r="F426" s="1"/>
    </row>
    <row r="427" spans="6:6">
      <c r="F427" s="1"/>
    </row>
    <row r="428" spans="6:6">
      <c r="F428" s="1"/>
    </row>
    <row r="429" spans="6:6">
      <c r="F429" s="1"/>
    </row>
    <row r="430" spans="6:6">
      <c r="F430" s="1"/>
    </row>
    <row r="431" spans="6:6">
      <c r="F431" s="1"/>
    </row>
    <row r="432" spans="6:6">
      <c r="F432" s="1"/>
    </row>
    <row r="433" spans="6:6">
      <c r="F433" s="1"/>
    </row>
    <row r="434" spans="6:6">
      <c r="F434" s="1"/>
    </row>
    <row r="435" spans="6:6">
      <c r="F435" s="1"/>
    </row>
    <row r="436" spans="6:6">
      <c r="F436" s="1"/>
    </row>
    <row r="437" spans="6:6">
      <c r="F437" s="1"/>
    </row>
    <row r="438" spans="6:6">
      <c r="F438" s="1"/>
    </row>
    <row r="439" spans="6:6">
      <c r="F439" s="1"/>
    </row>
    <row r="440" spans="6:6">
      <c r="F440" s="1"/>
    </row>
    <row r="441" spans="6:6">
      <c r="F441" s="1"/>
    </row>
    <row r="442" spans="6:6">
      <c r="F442" s="1"/>
    </row>
    <row r="443" spans="6:6">
      <c r="F443" s="1"/>
    </row>
    <row r="444" spans="6:6">
      <c r="F444" s="1"/>
    </row>
    <row r="445" spans="6:6">
      <c r="F445" s="1"/>
    </row>
    <row r="446" spans="6:6">
      <c r="F446" s="1"/>
    </row>
    <row r="447" spans="6:6">
      <c r="F447" s="1"/>
    </row>
    <row r="448" spans="6:6">
      <c r="F448" s="1"/>
    </row>
    <row r="449" spans="6:6">
      <c r="F449" s="1"/>
    </row>
    <row r="450" spans="6:6">
      <c r="F450" s="1"/>
    </row>
    <row r="451" spans="6:6">
      <c r="F451" s="1"/>
    </row>
    <row r="452" spans="6:6">
      <c r="F452" s="1"/>
    </row>
    <row r="453" spans="6:6">
      <c r="F453" s="1"/>
    </row>
    <row r="454" spans="6:6">
      <c r="F454" s="1"/>
    </row>
    <row r="455" spans="6:6">
      <c r="F455" s="1"/>
    </row>
    <row r="456" spans="6:6">
      <c r="F456" s="1"/>
    </row>
    <row r="457" spans="6:6">
      <c r="F457" s="1"/>
    </row>
    <row r="458" spans="6:6">
      <c r="F458" s="1"/>
    </row>
    <row r="459" spans="6:6">
      <c r="F459" s="1"/>
    </row>
    <row r="460" spans="6:6">
      <c r="F460" s="1"/>
    </row>
    <row r="461" spans="6:6">
      <c r="F461" s="1"/>
    </row>
    <row r="462" spans="6:6">
      <c r="F462" s="1"/>
    </row>
    <row r="463" spans="6:6">
      <c r="F463" s="1"/>
    </row>
    <row r="464" spans="6:6">
      <c r="F464" s="1"/>
    </row>
    <row r="465" spans="6:6">
      <c r="F465" s="1"/>
    </row>
    <row r="466" spans="6:6">
      <c r="F466" s="1"/>
    </row>
    <row r="467" spans="6:6">
      <c r="F467" s="1"/>
    </row>
    <row r="468" spans="6:6">
      <c r="F468" s="1"/>
    </row>
    <row r="469" spans="6:6">
      <c r="F469" s="1"/>
    </row>
    <row r="470" spans="6:6">
      <c r="F470" s="1"/>
    </row>
    <row r="471" spans="6:6">
      <c r="F471" s="1"/>
    </row>
    <row r="472" spans="6:6">
      <c r="F472" s="1"/>
    </row>
    <row r="473" spans="6:6">
      <c r="F473" s="1"/>
    </row>
    <row r="474" spans="6:6">
      <c r="F474" s="1"/>
    </row>
    <row r="475" spans="6:6">
      <c r="F475" s="1"/>
    </row>
    <row r="476" spans="6:6">
      <c r="F476" s="1"/>
    </row>
    <row r="477" spans="6:6">
      <c r="F477" s="1"/>
    </row>
    <row r="478" spans="6:6">
      <c r="F478" s="1"/>
    </row>
    <row r="479" spans="6:6">
      <c r="F479" s="1"/>
    </row>
    <row r="480" spans="6:6">
      <c r="F480" s="1"/>
    </row>
    <row r="481" spans="6:6">
      <c r="F481" s="1"/>
    </row>
    <row r="482" spans="6:6">
      <c r="F482" s="1"/>
    </row>
    <row r="483" spans="6:6">
      <c r="F483" s="1"/>
    </row>
    <row r="484" spans="6:6">
      <c r="F484" s="1"/>
    </row>
    <row r="485" spans="6:6">
      <c r="F485" s="1"/>
    </row>
    <row r="486" spans="6:6">
      <c r="F486" s="1"/>
    </row>
    <row r="487" spans="6:6">
      <c r="F487" s="1"/>
    </row>
    <row r="488" spans="6:6">
      <c r="F488" s="1"/>
    </row>
    <row r="489" spans="6:6">
      <c r="F489" s="1"/>
    </row>
    <row r="490" spans="6:6">
      <c r="F490" s="1"/>
    </row>
    <row r="491" spans="6:6">
      <c r="F491" s="1"/>
    </row>
    <row r="492" spans="6:6">
      <c r="F492" s="1"/>
    </row>
    <row r="493" spans="6:6">
      <c r="F493" s="1"/>
    </row>
    <row r="494" spans="6:6">
      <c r="F494" s="1"/>
    </row>
    <row r="495" spans="6:6">
      <c r="F495" s="1"/>
    </row>
    <row r="496" spans="6:6">
      <c r="F496" s="1"/>
    </row>
    <row r="497" spans="6:6">
      <c r="F497" s="1"/>
    </row>
    <row r="498" spans="6:6">
      <c r="F498" s="1"/>
    </row>
    <row r="499" spans="6:6">
      <c r="F499" s="1"/>
    </row>
    <row r="500" spans="6:6">
      <c r="F500" s="1"/>
    </row>
    <row r="501" spans="6:6">
      <c r="F501" s="1"/>
    </row>
    <row r="502" spans="6:6">
      <c r="F502" s="1"/>
    </row>
    <row r="503" spans="6:6">
      <c r="F503" s="1"/>
    </row>
    <row r="504" spans="6:6">
      <c r="F504" s="1"/>
    </row>
    <row r="505" spans="6:6">
      <c r="F505" s="1"/>
    </row>
    <row r="506" spans="6:6">
      <c r="F506" s="1"/>
    </row>
    <row r="507" spans="6:6">
      <c r="F507" s="1"/>
    </row>
    <row r="508" spans="6:6">
      <c r="F508" s="1"/>
    </row>
    <row r="509" spans="6:6">
      <c r="F509" s="1"/>
    </row>
    <row r="510" spans="6:6">
      <c r="F510" s="1"/>
    </row>
    <row r="511" spans="6:6">
      <c r="F511" s="1"/>
    </row>
    <row r="512" spans="6:6">
      <c r="F512" s="1"/>
    </row>
    <row r="513" spans="6:6">
      <c r="F513" s="1"/>
    </row>
    <row r="514" spans="6:6">
      <c r="F514" s="1"/>
    </row>
    <row r="515" spans="6:6">
      <c r="F515" s="1"/>
    </row>
    <row r="516" spans="6:6">
      <c r="F516" s="1"/>
    </row>
    <row r="517" spans="6:6">
      <c r="F517" s="1"/>
    </row>
    <row r="518" spans="6:6">
      <c r="F518" s="1"/>
    </row>
    <row r="519" spans="6:6">
      <c r="F519" s="1"/>
    </row>
    <row r="520" spans="6:6">
      <c r="F520" s="1"/>
    </row>
    <row r="521" spans="6:6">
      <c r="F521" s="1"/>
    </row>
    <row r="522" spans="6:6">
      <c r="F522" s="1"/>
    </row>
    <row r="523" spans="6:6">
      <c r="F523" s="1"/>
    </row>
    <row r="524" spans="6:6">
      <c r="F524" s="1"/>
    </row>
    <row r="525" spans="6:6">
      <c r="F525" s="1"/>
    </row>
    <row r="526" spans="6:6">
      <c r="F526" s="1"/>
    </row>
    <row r="527" spans="6:6">
      <c r="F527" s="1"/>
    </row>
    <row r="528" spans="6:6">
      <c r="F528" s="1"/>
    </row>
    <row r="529" spans="6:6">
      <c r="F529" s="1"/>
    </row>
    <row r="530" spans="6:6">
      <c r="F530" s="1"/>
    </row>
    <row r="531" spans="6:6">
      <c r="F531" s="1"/>
    </row>
    <row r="532" spans="6:6">
      <c r="F532" s="1"/>
    </row>
    <row r="533" spans="6:6">
      <c r="F533" s="1"/>
    </row>
    <row r="534" spans="6:6">
      <c r="F534" s="1"/>
    </row>
    <row r="535" spans="6:6">
      <c r="F535" s="1"/>
    </row>
    <row r="536" spans="6:6">
      <c r="F536" s="1"/>
    </row>
    <row r="537" spans="6:6">
      <c r="F537" s="1"/>
    </row>
    <row r="538" spans="6:6">
      <c r="F538" s="1"/>
    </row>
    <row r="539" spans="6:6">
      <c r="F539" s="1"/>
    </row>
    <row r="540" spans="6:6">
      <c r="F540" s="1"/>
    </row>
    <row r="541" spans="6:6">
      <c r="F541" s="1"/>
    </row>
    <row r="542" spans="6:6">
      <c r="F542" s="1"/>
    </row>
    <row r="543" spans="6:6">
      <c r="F543" s="1"/>
    </row>
    <row r="544" spans="6:6">
      <c r="F544" s="1"/>
    </row>
    <row r="545" spans="6:6">
      <c r="F545" s="1"/>
    </row>
    <row r="546" spans="6:6">
      <c r="F546" s="1"/>
    </row>
    <row r="547" spans="6:6">
      <c r="F547" s="1"/>
    </row>
    <row r="548" spans="6:6">
      <c r="F548" s="1"/>
    </row>
    <row r="549" spans="6:6">
      <c r="F549" s="1"/>
    </row>
    <row r="550" spans="6:6">
      <c r="F550" s="1"/>
    </row>
    <row r="551" spans="6:6">
      <c r="F551" s="1"/>
    </row>
    <row r="552" spans="6:6">
      <c r="F552" s="1"/>
    </row>
    <row r="553" spans="6:6">
      <c r="F553" s="1"/>
    </row>
    <row r="554" spans="6:6">
      <c r="F554" s="1"/>
    </row>
    <row r="555" spans="6:6">
      <c r="F555" s="1"/>
    </row>
    <row r="556" spans="6:6">
      <c r="F556" s="1"/>
    </row>
    <row r="557" spans="6:6">
      <c r="F557" s="1"/>
    </row>
    <row r="558" spans="6:6">
      <c r="F558" s="1"/>
    </row>
    <row r="559" spans="6:6">
      <c r="F559" s="1"/>
    </row>
    <row r="560" spans="6:6">
      <c r="F560" s="1"/>
    </row>
    <row r="561" spans="6:6">
      <c r="F561" s="1"/>
    </row>
    <row r="562" spans="6:6">
      <c r="F562" s="1"/>
    </row>
    <row r="563" spans="6:6">
      <c r="F563" s="1"/>
    </row>
    <row r="564" spans="6:6">
      <c r="F564" s="1"/>
    </row>
    <row r="565" spans="6:6">
      <c r="F565" s="1"/>
    </row>
    <row r="566" spans="6:6">
      <c r="F566" s="1"/>
    </row>
    <row r="567" spans="6:6">
      <c r="F567" s="1"/>
    </row>
    <row r="568" spans="6:6">
      <c r="F568" s="1"/>
    </row>
    <row r="569" spans="6:6">
      <c r="F569" s="1"/>
    </row>
    <row r="570" spans="6:6">
      <c r="F570" s="1"/>
    </row>
    <row r="571" spans="6:6">
      <c r="F571" s="1"/>
    </row>
    <row r="572" spans="6:6">
      <c r="F572" s="1"/>
    </row>
    <row r="573" spans="6:6">
      <c r="F573" s="1"/>
    </row>
    <row r="574" spans="6:6">
      <c r="F574" s="1"/>
    </row>
    <row r="575" spans="6:6">
      <c r="F575" s="1"/>
    </row>
    <row r="576" spans="6:6">
      <c r="F576" s="1"/>
    </row>
    <row r="577" spans="6:6">
      <c r="F577" s="1"/>
    </row>
    <row r="578" spans="6:6">
      <c r="F578" s="1"/>
    </row>
    <row r="579" spans="6:6">
      <c r="F579" s="1"/>
    </row>
    <row r="580" spans="6:6">
      <c r="F580" s="1"/>
    </row>
    <row r="581" spans="6:6">
      <c r="F581" s="1"/>
    </row>
    <row r="582" spans="6:6">
      <c r="F582" s="1"/>
    </row>
    <row r="583" spans="6:6">
      <c r="F583" s="1"/>
    </row>
    <row r="584" spans="6:6">
      <c r="F584" s="1"/>
    </row>
    <row r="585" spans="6:6">
      <c r="F585" s="1"/>
    </row>
    <row r="586" spans="6:6">
      <c r="F586" s="1"/>
    </row>
    <row r="587" spans="6:6">
      <c r="F587" s="1"/>
    </row>
    <row r="588" spans="6:6">
      <c r="F588" s="1"/>
    </row>
    <row r="589" spans="6:6">
      <c r="F589" s="1"/>
    </row>
    <row r="590" spans="6:6">
      <c r="F590" s="1"/>
    </row>
    <row r="591" spans="6:6">
      <c r="F591" s="1"/>
    </row>
    <row r="592" spans="6:6">
      <c r="F592" s="1"/>
    </row>
    <row r="593" spans="6:6">
      <c r="F593" s="1"/>
    </row>
    <row r="594" spans="6:6">
      <c r="F594" s="1"/>
    </row>
    <row r="595" spans="6:6">
      <c r="F595" s="1"/>
    </row>
    <row r="596" spans="6:6">
      <c r="F596" s="1"/>
    </row>
    <row r="597" spans="6:6">
      <c r="F597" s="1"/>
    </row>
    <row r="598" spans="6:6">
      <c r="F598" s="1"/>
    </row>
    <row r="599" spans="6:6">
      <c r="F599" s="1"/>
    </row>
    <row r="600" spans="6:6">
      <c r="F600" s="1"/>
    </row>
    <row r="601" spans="6:6">
      <c r="F601" s="1"/>
    </row>
    <row r="602" spans="6:6">
      <c r="F602" s="1"/>
    </row>
    <row r="603" spans="6:6">
      <c r="F603" s="1"/>
    </row>
    <row r="604" spans="6:6">
      <c r="F604" s="1"/>
    </row>
    <row r="605" spans="6:6">
      <c r="F605" s="1"/>
    </row>
    <row r="606" spans="6:6">
      <c r="F606" s="1"/>
    </row>
    <row r="607" spans="6:6">
      <c r="F607" s="1"/>
    </row>
    <row r="608" spans="6:6">
      <c r="F608" s="1"/>
    </row>
    <row r="609" spans="6:6">
      <c r="F609" s="1"/>
    </row>
    <row r="610" spans="6:6">
      <c r="F610" s="1"/>
    </row>
    <row r="611" spans="6:6">
      <c r="F611" s="1"/>
    </row>
    <row r="612" spans="6:6">
      <c r="F612" s="1"/>
    </row>
    <row r="613" spans="6:6">
      <c r="F613" s="1"/>
    </row>
    <row r="614" spans="6:6">
      <c r="F614" s="1"/>
    </row>
    <row r="615" spans="6:6">
      <c r="F615" s="1"/>
    </row>
    <row r="616" spans="6:6">
      <c r="F616" s="1"/>
    </row>
    <row r="617" spans="6:6">
      <c r="F617" s="1"/>
    </row>
    <row r="618" spans="6:6">
      <c r="F618" s="1"/>
    </row>
    <row r="619" spans="6:6">
      <c r="F619" s="1"/>
    </row>
    <row r="620" spans="6:6">
      <c r="F620" s="1"/>
    </row>
    <row r="621" spans="6:6">
      <c r="F621" s="1"/>
    </row>
    <row r="622" spans="6:6">
      <c r="F622" s="1"/>
    </row>
    <row r="623" spans="6:6">
      <c r="F623" s="1"/>
    </row>
    <row r="624" spans="6:6">
      <c r="F624" s="1"/>
    </row>
    <row r="625" spans="6:6">
      <c r="F625" s="1"/>
    </row>
    <row r="626" spans="6:6">
      <c r="F626" s="1"/>
    </row>
    <row r="627" spans="6:6">
      <c r="F627" s="1"/>
    </row>
    <row r="628" spans="6:6">
      <c r="F628" s="1"/>
    </row>
    <row r="629" spans="6:6">
      <c r="F629" s="1"/>
    </row>
    <row r="630" spans="6:6">
      <c r="F630" s="1"/>
    </row>
    <row r="631" spans="6:6">
      <c r="F631" s="1"/>
    </row>
    <row r="632" spans="6:6">
      <c r="F632" s="1"/>
    </row>
    <row r="633" spans="6:6">
      <c r="F633" s="1"/>
    </row>
    <row r="634" spans="6:6">
      <c r="F634" s="1"/>
    </row>
    <row r="635" spans="6:6">
      <c r="F635" s="1"/>
    </row>
    <row r="636" spans="6:6">
      <c r="F636" s="1"/>
    </row>
    <row r="637" spans="6:6">
      <c r="F637" s="1"/>
    </row>
    <row r="638" spans="6:6">
      <c r="F638" s="1"/>
    </row>
    <row r="639" spans="6:6">
      <c r="F639" s="1"/>
    </row>
    <row r="640" spans="6:6">
      <c r="F640" s="1"/>
    </row>
    <row r="641" spans="6:6">
      <c r="F641" s="1"/>
    </row>
    <row r="642" spans="6:6">
      <c r="F642" s="1"/>
    </row>
    <row r="643" spans="6:6">
      <c r="F643" s="1"/>
    </row>
    <row r="644" spans="6:6">
      <c r="F644" s="1"/>
    </row>
    <row r="645" spans="6:6">
      <c r="F645" s="1"/>
    </row>
    <row r="646" spans="6:6">
      <c r="F646" s="1"/>
    </row>
    <row r="647" spans="6:6">
      <c r="F647" s="1"/>
    </row>
    <row r="648" spans="6:6">
      <c r="F648" s="1"/>
    </row>
    <row r="649" spans="6:6">
      <c r="F649" s="1"/>
    </row>
    <row r="650" spans="6:6">
      <c r="F650" s="1"/>
    </row>
    <row r="651" spans="6:6">
      <c r="F651" s="1"/>
    </row>
    <row r="652" spans="6:6">
      <c r="F652" s="1"/>
    </row>
    <row r="653" spans="6:6">
      <c r="F653" s="1"/>
    </row>
    <row r="654" spans="6:6">
      <c r="F654" s="1"/>
    </row>
    <row r="655" spans="6:6">
      <c r="F655" s="1"/>
    </row>
    <row r="656" spans="6:6">
      <c r="F656" s="1"/>
    </row>
    <row r="657" spans="6:6">
      <c r="F657" s="1"/>
    </row>
    <row r="658" spans="6:6">
      <c r="F658" s="1"/>
    </row>
    <row r="659" spans="6:6">
      <c r="F659" s="1"/>
    </row>
    <row r="660" spans="6:6">
      <c r="F660" s="1"/>
    </row>
    <row r="661" spans="6:6">
      <c r="F661" s="1"/>
    </row>
    <row r="662" spans="6:6">
      <c r="F662" s="1"/>
    </row>
    <row r="663" spans="6:6">
      <c r="F663" s="1"/>
    </row>
    <row r="664" spans="6:6">
      <c r="F664" s="1"/>
    </row>
    <row r="665" spans="6:6">
      <c r="F665" s="1"/>
    </row>
    <row r="666" spans="6:6">
      <c r="F666" s="1"/>
    </row>
    <row r="667" spans="6:6">
      <c r="F667" s="1"/>
    </row>
    <row r="668" spans="6:6">
      <c r="F668" s="1"/>
    </row>
    <row r="669" spans="6:6">
      <c r="F669" s="1"/>
    </row>
    <row r="670" spans="6:6">
      <c r="F670" s="1"/>
    </row>
    <row r="671" spans="6:6">
      <c r="F671" s="1"/>
    </row>
    <row r="672" spans="6:6">
      <c r="F672" s="1"/>
    </row>
    <row r="673" spans="6:6">
      <c r="F673" s="1"/>
    </row>
    <row r="674" spans="6:6">
      <c r="F674" s="1"/>
    </row>
    <row r="675" spans="6:6">
      <c r="F675" s="1"/>
    </row>
    <row r="676" spans="6:6">
      <c r="F676" s="1"/>
    </row>
    <row r="677" spans="6:6">
      <c r="F677" s="1"/>
    </row>
    <row r="678" spans="6:6">
      <c r="F678" s="1"/>
    </row>
    <row r="679" spans="6:6">
      <c r="F679" s="1"/>
    </row>
    <row r="680" spans="6:6">
      <c r="F680" s="1"/>
    </row>
    <row r="681" spans="6:6">
      <c r="F681" s="1"/>
    </row>
    <row r="682" spans="6:6">
      <c r="F682" s="1"/>
    </row>
    <row r="683" spans="6:6">
      <c r="F683" s="1"/>
    </row>
    <row r="684" spans="6:6">
      <c r="F684" s="1"/>
    </row>
    <row r="685" spans="6:6">
      <c r="F685" s="1"/>
    </row>
    <row r="686" spans="6:6">
      <c r="F686" s="1"/>
    </row>
    <row r="687" spans="6:6">
      <c r="F687" s="1"/>
    </row>
    <row r="688" spans="6:6">
      <c r="F688" s="1"/>
    </row>
    <row r="689" spans="6:6">
      <c r="F689" s="1"/>
    </row>
    <row r="690" spans="6:6">
      <c r="F690" s="1"/>
    </row>
    <row r="691" spans="6:6">
      <c r="F691" s="1"/>
    </row>
    <row r="692" spans="6:6">
      <c r="F692" s="1"/>
    </row>
    <row r="693" spans="6:6">
      <c r="F693" s="1"/>
    </row>
    <row r="694" spans="6:6">
      <c r="F694" s="1"/>
    </row>
    <row r="695" spans="6:6">
      <c r="F695" s="1"/>
    </row>
    <row r="696" spans="6:6">
      <c r="F696" s="1"/>
    </row>
    <row r="697" spans="6:6">
      <c r="F697" s="1"/>
    </row>
    <row r="698" spans="6:6">
      <c r="F698" s="1"/>
    </row>
    <row r="699" spans="6:6">
      <c r="F699" s="1"/>
    </row>
    <row r="700" spans="6:6">
      <c r="F700" s="1"/>
    </row>
    <row r="701" spans="6:6">
      <c r="F701" s="1"/>
    </row>
    <row r="702" spans="6:6">
      <c r="F702" s="1"/>
    </row>
    <row r="703" spans="6:6">
      <c r="F703" s="1"/>
    </row>
    <row r="704" spans="6:6">
      <c r="F704" s="1"/>
    </row>
    <row r="705" spans="6:6">
      <c r="F705" s="1"/>
    </row>
    <row r="706" spans="6:6">
      <c r="F706" s="1"/>
    </row>
    <row r="707" spans="6:6">
      <c r="F707" s="1"/>
    </row>
    <row r="708" spans="6:6">
      <c r="F708" s="1"/>
    </row>
    <row r="709" spans="6:6">
      <c r="F709" s="1"/>
    </row>
    <row r="710" spans="6:6">
      <c r="F710" s="1"/>
    </row>
    <row r="711" spans="6:6">
      <c r="F711" s="1"/>
    </row>
    <row r="712" spans="6:6">
      <c r="F712" s="1"/>
    </row>
    <row r="713" spans="6:6">
      <c r="F713" s="1"/>
    </row>
    <row r="714" spans="6:6">
      <c r="F714" s="1"/>
    </row>
    <row r="715" spans="6:6">
      <c r="F715" s="1"/>
    </row>
    <row r="716" spans="6:6">
      <c r="F716" s="1"/>
    </row>
    <row r="717" spans="6:6">
      <c r="F717" s="1"/>
    </row>
    <row r="718" spans="6:6">
      <c r="F718" s="1"/>
    </row>
    <row r="719" spans="6:6">
      <c r="F719" s="1"/>
    </row>
    <row r="720" spans="6:6">
      <c r="F720" s="1"/>
    </row>
    <row r="721" spans="6:6">
      <c r="F721" s="1"/>
    </row>
    <row r="722" spans="6:6">
      <c r="F722" s="1"/>
    </row>
    <row r="723" spans="6:6">
      <c r="F723" s="1"/>
    </row>
    <row r="724" spans="6:6">
      <c r="F724" s="1"/>
    </row>
    <row r="725" spans="6:6">
      <c r="F725" s="1"/>
    </row>
    <row r="726" spans="6:6">
      <c r="F726" s="1"/>
    </row>
    <row r="727" spans="6:6">
      <c r="F727" s="1"/>
    </row>
    <row r="728" spans="6:6">
      <c r="F728" s="1"/>
    </row>
    <row r="729" spans="6:6">
      <c r="F729" s="1"/>
    </row>
    <row r="730" spans="6:6">
      <c r="F730" s="1"/>
    </row>
    <row r="731" spans="6:6">
      <c r="F731" s="1"/>
    </row>
    <row r="732" spans="6:6">
      <c r="F732" s="1"/>
    </row>
    <row r="733" spans="6:6">
      <c r="F733" s="1"/>
    </row>
    <row r="734" spans="6:6">
      <c r="F734" s="1"/>
    </row>
    <row r="735" spans="6:6">
      <c r="F735" s="1"/>
    </row>
    <row r="736" spans="6:6">
      <c r="F736" s="1"/>
    </row>
    <row r="737" spans="6:6">
      <c r="F737" s="1"/>
    </row>
    <row r="738" spans="6:6">
      <c r="F738" s="1"/>
    </row>
    <row r="739" spans="6:6">
      <c r="F739" s="1"/>
    </row>
    <row r="740" spans="6:6">
      <c r="F740" s="1"/>
    </row>
    <row r="741" spans="6:6">
      <c r="F741" s="1"/>
    </row>
    <row r="742" spans="6:6">
      <c r="F742" s="1"/>
    </row>
    <row r="743" spans="6:6">
      <c r="F743" s="1"/>
    </row>
    <row r="744" spans="6:6">
      <c r="F744" s="1"/>
    </row>
    <row r="745" spans="6:6">
      <c r="F745" s="1"/>
    </row>
    <row r="746" spans="6:6">
      <c r="F746" s="1"/>
    </row>
    <row r="747" spans="6:6">
      <c r="F747" s="1"/>
    </row>
    <row r="748" spans="6:6">
      <c r="F748" s="1"/>
    </row>
    <row r="749" spans="6:6">
      <c r="F749" s="1"/>
    </row>
    <row r="750" spans="6:6">
      <c r="F750" s="1"/>
    </row>
    <row r="751" spans="6:6">
      <c r="F751" s="1"/>
    </row>
    <row r="752" spans="6:6">
      <c r="F752" s="1"/>
    </row>
    <row r="753" spans="6:6">
      <c r="F753" s="1"/>
    </row>
    <row r="754" spans="6:6">
      <c r="F754" s="1"/>
    </row>
    <row r="755" spans="6:6">
      <c r="F755" s="1"/>
    </row>
    <row r="756" spans="6:6">
      <c r="F756" s="1"/>
    </row>
    <row r="757" spans="6:6">
      <c r="F757" s="1"/>
    </row>
    <row r="758" spans="6:6">
      <c r="F758" s="1"/>
    </row>
    <row r="759" spans="6:6">
      <c r="F759" s="1"/>
    </row>
    <row r="760" spans="6:6">
      <c r="F760" s="1"/>
    </row>
    <row r="761" spans="6:6">
      <c r="F761" s="1"/>
    </row>
    <row r="762" spans="6:6">
      <c r="F762" s="1"/>
    </row>
    <row r="763" spans="6:6">
      <c r="F763" s="1"/>
    </row>
    <row r="764" spans="6:6">
      <c r="F764" s="1"/>
    </row>
    <row r="765" spans="6:6">
      <c r="F765" s="1"/>
    </row>
    <row r="766" spans="6:6">
      <c r="F766" s="1"/>
    </row>
    <row r="767" spans="6:6">
      <c r="F767" s="1"/>
    </row>
    <row r="768" spans="6:6">
      <c r="F768" s="1"/>
    </row>
    <row r="769" spans="6:6">
      <c r="F769" s="1"/>
    </row>
    <row r="770" spans="6:6">
      <c r="F770" s="1"/>
    </row>
    <row r="771" spans="6:6">
      <c r="F771" s="1"/>
    </row>
    <row r="772" spans="6:6">
      <c r="F772" s="1"/>
    </row>
    <row r="773" spans="6:6">
      <c r="F773" s="1"/>
    </row>
    <row r="774" spans="6:6">
      <c r="F774" s="1"/>
    </row>
    <row r="775" spans="6:6">
      <c r="F775" s="1"/>
    </row>
    <row r="776" spans="6:6">
      <c r="F776" s="1"/>
    </row>
    <row r="777" spans="6:6">
      <c r="F777" s="1"/>
    </row>
    <row r="778" spans="6:6">
      <c r="F778" s="1"/>
    </row>
    <row r="779" spans="6:6">
      <c r="F779" s="1"/>
    </row>
    <row r="780" spans="6:6">
      <c r="F780" s="1"/>
    </row>
    <row r="781" spans="6:6">
      <c r="F781" s="1"/>
    </row>
    <row r="782" spans="6:6">
      <c r="F782" s="1"/>
    </row>
    <row r="783" spans="6:6">
      <c r="F783" s="1"/>
    </row>
    <row r="784" spans="6:6">
      <c r="F784" s="1"/>
    </row>
    <row r="785" spans="6:6">
      <c r="F785" s="1"/>
    </row>
    <row r="786" spans="6:6">
      <c r="F786" s="1"/>
    </row>
    <row r="787" spans="6:6">
      <c r="F787" s="1"/>
    </row>
    <row r="788" spans="6:6">
      <c r="F788" s="1"/>
    </row>
    <row r="789" spans="6:6">
      <c r="F789" s="1"/>
    </row>
    <row r="790" spans="6:6">
      <c r="F790" s="1"/>
    </row>
    <row r="791" spans="6:6">
      <c r="F791" s="1"/>
    </row>
    <row r="792" spans="6:6">
      <c r="F792" s="1"/>
    </row>
    <row r="793" spans="6:6">
      <c r="F793" s="1"/>
    </row>
    <row r="794" spans="6:6">
      <c r="F794" s="1"/>
    </row>
    <row r="795" spans="6:6">
      <c r="F795" s="1"/>
    </row>
    <row r="796" spans="6:6">
      <c r="F796" s="1"/>
    </row>
    <row r="797" spans="6:6">
      <c r="F797" s="1"/>
    </row>
    <row r="798" spans="6:6">
      <c r="F798" s="1"/>
    </row>
    <row r="799" spans="6:6">
      <c r="F799" s="1"/>
    </row>
    <row r="800" spans="6:6">
      <c r="F800" s="1"/>
    </row>
    <row r="801" spans="6:6">
      <c r="F801" s="1"/>
    </row>
    <row r="802" spans="6:6">
      <c r="F802" s="1"/>
    </row>
    <row r="803" spans="6:6">
      <c r="F803" s="1"/>
    </row>
    <row r="804" spans="6:6">
      <c r="F804" s="1"/>
    </row>
    <row r="805" spans="6:6">
      <c r="F805" s="1"/>
    </row>
    <row r="806" spans="6:6">
      <c r="F806" s="1"/>
    </row>
    <row r="807" spans="6:6">
      <c r="F807" s="1"/>
    </row>
    <row r="808" spans="6:6">
      <c r="F808" s="1"/>
    </row>
    <row r="809" spans="6:6">
      <c r="F809" s="1"/>
    </row>
    <row r="810" spans="6:6">
      <c r="F810" s="1"/>
    </row>
    <row r="811" spans="6:6">
      <c r="F811" s="1"/>
    </row>
    <row r="812" spans="6:6">
      <c r="F812" s="1"/>
    </row>
    <row r="813" spans="6:6">
      <c r="F813" s="1"/>
    </row>
    <row r="814" spans="6:6">
      <c r="F814" s="1"/>
    </row>
    <row r="815" spans="6:6">
      <c r="F815" s="1"/>
    </row>
    <row r="816" spans="6:6">
      <c r="F816" s="1"/>
    </row>
    <row r="817" spans="6:6">
      <c r="F817" s="1"/>
    </row>
    <row r="818" spans="6:6">
      <c r="F818" s="1"/>
    </row>
    <row r="819" spans="6:6">
      <c r="F819" s="1"/>
    </row>
    <row r="820" spans="6:6">
      <c r="F820" s="1"/>
    </row>
    <row r="821" spans="6:6">
      <c r="F821" s="1"/>
    </row>
    <row r="822" spans="6:6">
      <c r="F822" s="1"/>
    </row>
    <row r="823" spans="6:6">
      <c r="F823" s="1"/>
    </row>
    <row r="824" spans="6:6">
      <c r="F824" s="1"/>
    </row>
    <row r="825" spans="6:6">
      <c r="F825" s="1"/>
    </row>
    <row r="826" spans="6:6">
      <c r="F826" s="1"/>
    </row>
    <row r="827" spans="6:6">
      <c r="F827" s="1"/>
    </row>
    <row r="828" spans="6:6">
      <c r="F828" s="1"/>
    </row>
    <row r="829" spans="6:6">
      <c r="F829" s="1"/>
    </row>
    <row r="830" spans="6:6">
      <c r="F830" s="1"/>
    </row>
    <row r="831" spans="6:6">
      <c r="F831" s="1"/>
    </row>
    <row r="832" spans="6:6">
      <c r="F832" s="1"/>
    </row>
    <row r="833" spans="6:6">
      <c r="F833" s="1"/>
    </row>
    <row r="834" spans="6:6">
      <c r="F834" s="1"/>
    </row>
    <row r="835" spans="6:6">
      <c r="F835" s="1"/>
    </row>
    <row r="836" spans="6:6">
      <c r="F836" s="1"/>
    </row>
    <row r="837" spans="6:6">
      <c r="F837" s="1"/>
    </row>
    <row r="838" spans="6:6">
      <c r="F838" s="1"/>
    </row>
    <row r="839" spans="6:6">
      <c r="F839" s="1"/>
    </row>
    <row r="840" spans="6:6">
      <c r="F840" s="1"/>
    </row>
    <row r="841" spans="6:6">
      <c r="F841" s="1"/>
    </row>
    <row r="842" spans="6:6">
      <c r="F842" s="1"/>
    </row>
    <row r="843" spans="6:6">
      <c r="F843" s="1"/>
    </row>
    <row r="844" spans="6:6">
      <c r="F844" s="1"/>
    </row>
    <row r="845" spans="6:6">
      <c r="F845" s="1"/>
    </row>
    <row r="846" spans="6:6">
      <c r="F846" s="1"/>
    </row>
    <row r="847" spans="6:6">
      <c r="F847" s="1"/>
    </row>
    <row r="848" spans="6:6">
      <c r="F848" s="1"/>
    </row>
    <row r="849" spans="6:6">
      <c r="F849" s="1"/>
    </row>
    <row r="850" spans="6:6">
      <c r="F850" s="1"/>
    </row>
    <row r="851" spans="6:6">
      <c r="F851" s="1"/>
    </row>
    <row r="852" spans="6:6">
      <c r="F852" s="1"/>
    </row>
    <row r="853" spans="6:6">
      <c r="F853" s="1"/>
    </row>
    <row r="854" spans="6:6">
      <c r="F854" s="1"/>
    </row>
    <row r="855" spans="6:6">
      <c r="F855" s="1"/>
    </row>
    <row r="856" spans="6:6">
      <c r="F856" s="1"/>
    </row>
    <row r="857" spans="6:6">
      <c r="F857" s="1"/>
    </row>
    <row r="858" spans="6:6">
      <c r="F858" s="1"/>
    </row>
    <row r="859" spans="6:6">
      <c r="F859" s="1"/>
    </row>
    <row r="860" spans="6:6">
      <c r="F860" s="1"/>
    </row>
    <row r="861" spans="6:6">
      <c r="F861" s="1"/>
    </row>
    <row r="862" spans="6:6">
      <c r="F862" s="1"/>
    </row>
    <row r="863" spans="6:6">
      <c r="F863" s="1"/>
    </row>
    <row r="864" spans="6:6">
      <c r="F864" s="1"/>
    </row>
    <row r="865" spans="6:6">
      <c r="F865" s="1"/>
    </row>
    <row r="866" spans="6:6">
      <c r="F866" s="1"/>
    </row>
    <row r="867" spans="6:6">
      <c r="F867" s="1"/>
    </row>
    <row r="868" spans="6:6">
      <c r="F868" s="1"/>
    </row>
    <row r="869" spans="6:6">
      <c r="F869" s="1"/>
    </row>
    <row r="870" spans="6:6">
      <c r="F870" s="1"/>
    </row>
    <row r="871" spans="6:6">
      <c r="F871" s="1"/>
    </row>
    <row r="872" spans="6:6">
      <c r="F872" s="1"/>
    </row>
    <row r="873" spans="6:6">
      <c r="F873" s="1"/>
    </row>
    <row r="874" spans="6:6">
      <c r="F874" s="1"/>
    </row>
    <row r="875" spans="6:6">
      <c r="F875" s="1"/>
    </row>
    <row r="876" spans="6:6">
      <c r="F876" s="1"/>
    </row>
    <row r="877" spans="6:6">
      <c r="F877" s="1"/>
    </row>
    <row r="878" spans="6:6">
      <c r="F878" s="1"/>
    </row>
    <row r="879" spans="6:6">
      <c r="F879" s="1"/>
    </row>
    <row r="880" spans="6:6">
      <c r="F880" s="1"/>
    </row>
    <row r="881" spans="6:6">
      <c r="F881" s="1"/>
    </row>
    <row r="882" spans="6:6">
      <c r="F882" s="1"/>
    </row>
    <row r="883" spans="6:6">
      <c r="F883" s="1"/>
    </row>
    <row r="884" spans="6:6">
      <c r="F884" s="1"/>
    </row>
    <row r="885" spans="6:6">
      <c r="F885" s="1"/>
    </row>
    <row r="886" spans="6:6">
      <c r="F886" s="1"/>
    </row>
    <row r="887" spans="6:6">
      <c r="F887" s="1"/>
    </row>
    <row r="888" spans="6:6">
      <c r="F888" s="1"/>
    </row>
    <row r="889" spans="6:6">
      <c r="F889" s="1"/>
    </row>
    <row r="890" spans="6:6">
      <c r="F890" s="1"/>
    </row>
    <row r="891" spans="6:6">
      <c r="F891" s="1"/>
    </row>
    <row r="892" spans="6:6">
      <c r="F892" s="1"/>
    </row>
    <row r="893" spans="6:6">
      <c r="F893" s="1"/>
    </row>
    <row r="894" spans="6:6">
      <c r="F894" s="1"/>
    </row>
    <row r="895" spans="6:6">
      <c r="F895" s="1"/>
    </row>
    <row r="896" spans="6:6">
      <c r="F896" s="1"/>
    </row>
    <row r="897" spans="6:6">
      <c r="F897" s="1"/>
    </row>
    <row r="898" spans="6:6">
      <c r="F898" s="1"/>
    </row>
    <row r="899" spans="6:6">
      <c r="F899" s="1"/>
    </row>
    <row r="900" spans="6:6">
      <c r="F900" s="1"/>
    </row>
    <row r="901" spans="6:6">
      <c r="F901" s="1"/>
    </row>
    <row r="902" spans="6:6">
      <c r="F902" s="1"/>
    </row>
    <row r="903" spans="6:6">
      <c r="F903" s="1"/>
    </row>
    <row r="904" spans="6:6">
      <c r="F904" s="1"/>
    </row>
    <row r="905" spans="6:6">
      <c r="F905" s="1"/>
    </row>
    <row r="906" spans="6:6">
      <c r="F906" s="1"/>
    </row>
    <row r="907" spans="6:6">
      <c r="F907" s="1"/>
    </row>
    <row r="908" spans="6:6">
      <c r="F908" s="1"/>
    </row>
    <row r="909" spans="6:6">
      <c r="F909" s="1"/>
    </row>
    <row r="910" spans="6:6">
      <c r="F910" s="1"/>
    </row>
    <row r="911" spans="6:6">
      <c r="F911" s="1"/>
    </row>
    <row r="912" spans="6:6">
      <c r="F912" s="1"/>
    </row>
    <row r="913" spans="6:6">
      <c r="F913" s="1"/>
    </row>
    <row r="914" spans="6:6">
      <c r="F914" s="1"/>
    </row>
    <row r="915" spans="6:6">
      <c r="F915" s="1"/>
    </row>
    <row r="916" spans="6:6">
      <c r="F916" s="1"/>
    </row>
    <row r="917" spans="6:6">
      <c r="F917" s="1"/>
    </row>
    <row r="918" spans="6:6">
      <c r="F918" s="1"/>
    </row>
    <row r="919" spans="6:6">
      <c r="F919" s="1"/>
    </row>
    <row r="920" spans="6:6">
      <c r="F920" s="1"/>
    </row>
    <row r="921" spans="6:6">
      <c r="F921" s="1"/>
    </row>
    <row r="922" spans="6:6">
      <c r="F922" s="1"/>
    </row>
    <row r="923" spans="6:6">
      <c r="F923" s="1"/>
    </row>
    <row r="924" spans="6:6">
      <c r="F924" s="1"/>
    </row>
    <row r="925" spans="6:6">
      <c r="F925" s="1"/>
    </row>
    <row r="926" spans="6:6">
      <c r="F926" s="1"/>
    </row>
    <row r="927" spans="6:6">
      <c r="F927" s="1"/>
    </row>
    <row r="928" spans="6:6">
      <c r="F928" s="1"/>
    </row>
    <row r="929" spans="6:6">
      <c r="F929" s="1"/>
    </row>
    <row r="930" spans="6:6">
      <c r="F930" s="1"/>
    </row>
    <row r="931" spans="6:6">
      <c r="F931" s="1"/>
    </row>
    <row r="932" spans="6:6">
      <c r="F932" s="1"/>
    </row>
    <row r="933" spans="6:6">
      <c r="F933" s="1"/>
    </row>
    <row r="934" spans="6:6">
      <c r="F934" s="1"/>
    </row>
    <row r="935" spans="6:6">
      <c r="F935" s="1"/>
    </row>
    <row r="936" spans="6:6">
      <c r="F936" s="1"/>
    </row>
    <row r="937" spans="6:6">
      <c r="F937" s="1"/>
    </row>
    <row r="938" spans="6:6">
      <c r="F938" s="1"/>
    </row>
    <row r="939" spans="6:6">
      <c r="F939" s="1"/>
    </row>
    <row r="940" spans="6:6">
      <c r="F940" s="1"/>
    </row>
    <row r="941" spans="6:6">
      <c r="F941" s="1"/>
    </row>
    <row r="942" spans="6:6">
      <c r="F942" s="1"/>
    </row>
    <row r="943" spans="6:6">
      <c r="F943" s="1"/>
    </row>
    <row r="944" spans="6:6">
      <c r="F944" s="1"/>
    </row>
    <row r="945" spans="6:6">
      <c r="F945" s="1"/>
    </row>
    <row r="946" spans="6:6">
      <c r="F946" s="1"/>
    </row>
    <row r="947" spans="6:6">
      <c r="F947" s="1"/>
    </row>
    <row r="948" spans="6:6">
      <c r="F948" s="1"/>
    </row>
    <row r="949" spans="6:6">
      <c r="F949" s="1"/>
    </row>
    <row r="950" spans="6:6">
      <c r="F950" s="1"/>
    </row>
    <row r="951" spans="6:6">
      <c r="F951" s="1"/>
    </row>
    <row r="952" spans="6:6">
      <c r="F952" s="1"/>
    </row>
    <row r="953" spans="6:6">
      <c r="F953" s="1"/>
    </row>
    <row r="954" spans="6:6">
      <c r="F954" s="1"/>
    </row>
    <row r="955" spans="6:6">
      <c r="F955" s="1"/>
    </row>
    <row r="956" spans="6:6">
      <c r="F956" s="1"/>
    </row>
    <row r="957" spans="6:6">
      <c r="F957" s="1"/>
    </row>
    <row r="958" spans="6:6">
      <c r="F958" s="1"/>
    </row>
    <row r="959" spans="6:6">
      <c r="F959" s="1"/>
    </row>
    <row r="960" spans="6:6">
      <c r="F960" s="1"/>
    </row>
    <row r="961" spans="6:6">
      <c r="F961" s="1"/>
    </row>
    <row r="962" spans="6:6">
      <c r="F962" s="1"/>
    </row>
    <row r="963" spans="6:6">
      <c r="F963" s="1"/>
    </row>
    <row r="964" spans="6:6">
      <c r="F964" s="1"/>
    </row>
    <row r="965" spans="6:6">
      <c r="F965" s="1"/>
    </row>
    <row r="966" spans="6:6">
      <c r="F966" s="1"/>
    </row>
    <row r="967" spans="6:6">
      <c r="F967" s="1"/>
    </row>
    <row r="968" spans="6:6">
      <c r="F968" s="1"/>
    </row>
    <row r="969" spans="6:6">
      <c r="F969" s="1"/>
    </row>
    <row r="970" spans="6:6">
      <c r="F970" s="1"/>
    </row>
    <row r="971" spans="6:6">
      <c r="F971" s="1"/>
    </row>
    <row r="972" spans="6:6">
      <c r="F972" s="1"/>
    </row>
    <row r="973" spans="6:6">
      <c r="F973" s="1"/>
    </row>
    <row r="974" spans="6:6">
      <c r="F974" s="1"/>
    </row>
    <row r="975" spans="6:6">
      <c r="F975" s="1"/>
    </row>
    <row r="976" spans="6:6">
      <c r="F976" s="1"/>
    </row>
  </sheetData>
  <sortState xmlns:xlrd2="http://schemas.microsoft.com/office/spreadsheetml/2017/richdata2" ref="B85:F89">
    <sortCondition ref="B85:B89"/>
  </sortState>
  <mergeCells count="30">
    <mergeCell ref="A1:F1"/>
    <mergeCell ref="A3:F3"/>
    <mergeCell ref="B108:F108"/>
    <mergeCell ref="B109:F109"/>
    <mergeCell ref="B110:F110"/>
    <mergeCell ref="A4:D4"/>
    <mergeCell ref="E4:F4"/>
    <mergeCell ref="C107:F107"/>
    <mergeCell ref="A74:A83"/>
    <mergeCell ref="B36:E36"/>
    <mergeCell ref="B35:D35"/>
    <mergeCell ref="A37:D37"/>
    <mergeCell ref="A5:B5"/>
    <mergeCell ref="A39:B39"/>
    <mergeCell ref="A62:A73"/>
    <mergeCell ref="A40:A51"/>
    <mergeCell ref="B111:F111"/>
    <mergeCell ref="A2:F2"/>
    <mergeCell ref="B103:F103"/>
    <mergeCell ref="C104:F104"/>
    <mergeCell ref="C105:F105"/>
    <mergeCell ref="A84:A91"/>
    <mergeCell ref="A93:D93"/>
    <mergeCell ref="A52:A61"/>
    <mergeCell ref="B51:D51"/>
    <mergeCell ref="A6:A28"/>
    <mergeCell ref="A30:A36"/>
    <mergeCell ref="C106:F106"/>
    <mergeCell ref="A103:A111"/>
    <mergeCell ref="A94:A101"/>
  </mergeCells>
  <pageMargins left="0.2" right="0.2" top="0.75" bottom="0.75" header="0" footer="0"/>
  <pageSetup orientation="landscape" r:id="rId1"/>
  <rowBreaks count="2" manualBreakCount="2">
    <brk id="38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Meeting Budget Template</vt:lpstr>
      <vt:lpstr>' Meeting 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Cappelletti, CMP</dc:creator>
  <cp:keywords/>
  <dc:description/>
  <cp:lastModifiedBy>Laurie Barnett</cp:lastModifiedBy>
  <cp:revision/>
  <dcterms:created xsi:type="dcterms:W3CDTF">2018-07-18T20:56:10Z</dcterms:created>
  <dcterms:modified xsi:type="dcterms:W3CDTF">2023-10-25T18:19:50Z</dcterms:modified>
  <cp:category/>
  <cp:contentStatus/>
</cp:coreProperties>
</file>